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25" windowWidth="12120" windowHeight="8940" tabRatio="221"/>
  </bookViews>
  <sheets>
    <sheet name="MEL" sheetId="14" r:id="rId1"/>
    <sheet name="FEL" sheetId="13" r:id="rId2"/>
    <sheet name="MJR" sheetId="15" r:id="rId3"/>
    <sheet name="Data Atualização" sheetId="16" r:id="rId4"/>
  </sheets>
  <calcPr calcId="144525"/>
</workbook>
</file>

<file path=xl/calcChain.xml><?xml version="1.0" encoding="utf-8"?>
<calcChain xmlns="http://schemas.openxmlformats.org/spreadsheetml/2006/main">
  <c r="E20" i="15" l="1"/>
  <c r="E24" i="15"/>
  <c r="E10" i="13" l="1"/>
  <c r="E7" i="13"/>
  <c r="E25" i="14" l="1"/>
  <c r="E24" i="14"/>
  <c r="E26" i="14"/>
  <c r="E8" i="14" l="1"/>
  <c r="E5" i="14"/>
  <c r="E6" i="14"/>
  <c r="E11" i="14"/>
  <c r="E7" i="14"/>
  <c r="E9" i="14"/>
  <c r="E10" i="14"/>
  <c r="E13" i="14"/>
  <c r="E19" i="14"/>
  <c r="E18" i="14"/>
  <c r="E21" i="14"/>
  <c r="E23" i="14"/>
  <c r="E17" i="14"/>
  <c r="E12" i="14"/>
  <c r="E14" i="14"/>
  <c r="E30" i="14"/>
  <c r="E29" i="14"/>
  <c r="E28" i="14"/>
  <c r="E15" i="14"/>
  <c r="E16" i="14"/>
  <c r="E22" i="14"/>
  <c r="E27" i="14"/>
  <c r="E20" i="14"/>
  <c r="E13" i="13" l="1"/>
  <c r="E8" i="13"/>
  <c r="E5" i="13" l="1"/>
  <c r="E15" i="13"/>
  <c r="E12" i="15" l="1"/>
  <c r="E16" i="15"/>
  <c r="E10" i="15"/>
  <c r="E5" i="15"/>
  <c r="E11" i="15"/>
  <c r="E9" i="15"/>
  <c r="E22" i="15"/>
  <c r="E15" i="15"/>
  <c r="E7" i="15"/>
  <c r="E8" i="15"/>
  <c r="E17" i="15"/>
  <c r="E21" i="15"/>
  <c r="E13" i="15"/>
  <c r="E23" i="15"/>
  <c r="E25" i="15"/>
  <c r="E6" i="15"/>
  <c r="E14" i="15"/>
  <c r="E26" i="15"/>
  <c r="E27" i="15"/>
  <c r="E28" i="15"/>
  <c r="E19" i="15"/>
  <c r="E18" i="15"/>
  <c r="E4" i="15"/>
  <c r="E12" i="13"/>
  <c r="E9" i="13"/>
  <c r="E14" i="13"/>
  <c r="C2" i="15"/>
  <c r="C2" i="14"/>
  <c r="C2" i="13"/>
  <c r="E4" i="14"/>
  <c r="E4" i="13"/>
  <c r="E11" i="13"/>
  <c r="E6" i="13"/>
</calcChain>
</file>

<file path=xl/sharedStrings.xml><?xml version="1.0" encoding="utf-8"?>
<sst xmlns="http://schemas.openxmlformats.org/spreadsheetml/2006/main" count="345" uniqueCount="191">
  <si>
    <t>FED</t>
  </si>
  <si>
    <t>PTOS</t>
  </si>
  <si>
    <t>POS</t>
  </si>
  <si>
    <t>CONFEDERAÇÃO BRASILEIRA DE CICLISMO</t>
  </si>
  <si>
    <t>EQUIPE</t>
  </si>
  <si>
    <t>CIDADE</t>
  </si>
  <si>
    <t>AP</t>
  </si>
  <si>
    <t>SP</t>
  </si>
  <si>
    <t>RJ</t>
  </si>
  <si>
    <t>MS</t>
  </si>
  <si>
    <t>SC</t>
  </si>
  <si>
    <t>2B</t>
  </si>
  <si>
    <t>Bike Fest Gaspar - Gaspar-SC - 19/02/2017</t>
  </si>
  <si>
    <t xml:space="preserve">RANKING ESTRADA EQUIPES ELITE MASCULINO </t>
  </si>
  <si>
    <t>AVAI/FME FLORIANÓPOLIS/APGF </t>
  </si>
  <si>
    <t>FLORIANÓPOLIS</t>
  </si>
  <si>
    <t>MEMORIAL / SANTOS / FUPES  </t>
  </si>
  <si>
    <t>SANTOS</t>
  </si>
  <si>
    <t>SOUL BRASIL PROCYCLING TEAM</t>
  </si>
  <si>
    <t>SÃO JOSÉ DOS CAMPOS</t>
  </si>
  <si>
    <t>TEAM UFF  </t>
  </si>
  <si>
    <t>RIO DE JANEIRO</t>
  </si>
  <si>
    <t>ADI / INDAIATUBA SECRETARIA DE ESPORTES  </t>
  </si>
  <si>
    <t>INDAIATUBA</t>
  </si>
  <si>
    <t xml:space="preserve">RANKING ESTRADA EQUIPES ELITE FEMININO </t>
  </si>
  <si>
    <t xml:space="preserve">RANKING ESTRADA EQUIPES JUNIOR MASCULINO </t>
  </si>
  <si>
    <t>8ª GP Mega 94 de Ciclismo - Campo Grande - MS - 05/03/2017</t>
  </si>
  <si>
    <t xml:space="preserve">SANTOS </t>
  </si>
  <si>
    <t>ASSOC.ESPORTIVA BIKE NORTE/QUALIDADE FISICA/MULTICOISAS  </t>
  </si>
  <si>
    <t>CAMPO GRANDE</t>
  </si>
  <si>
    <t>ASSOCIACAO ESPORTIVA PRO-PEDAL (AEPP)  </t>
  </si>
  <si>
    <t>DOURADOS</t>
  </si>
  <si>
    <t>ACRB - ASSOC. DE CICLISTAS DE RIO BRILHANTE  </t>
  </si>
  <si>
    <t>RIO BRILHANTE</t>
  </si>
  <si>
    <t>Volta do Ceará - Eusébio - CE - 17 a 19/03/2017</t>
  </si>
  <si>
    <t>TOPAZZA CYCLING CLUB  </t>
  </si>
  <si>
    <t>MACAPÁ</t>
  </si>
  <si>
    <t>GP Sesc Verão de Ciclismo - Sorocaba-SP - 19/02/2017</t>
  </si>
  <si>
    <t>5WAYS TEAM / SÃO PAULO  </t>
  </si>
  <si>
    <t>SÃO FRANCISCO SAÚDE/KLABIN/SME RIBEIRÃO PRETO  </t>
  </si>
  <si>
    <t>ECT/TAUBATÉ/TARUMÃ  </t>
  </si>
  <si>
    <t>TAUBATÉ</t>
  </si>
  <si>
    <t>RIBEIRÃO PRETO</t>
  </si>
  <si>
    <t>SÃO PAULO</t>
  </si>
  <si>
    <t>ABEC / RIO CLARO  </t>
  </si>
  <si>
    <t>RIO CLARO</t>
  </si>
  <si>
    <t>Torneio de Verão - Ilha Comprida - SP - 16 a 19/02/2017</t>
  </si>
  <si>
    <t>50º Circuito do Boa Vista - Joinvile - SC - 11 e 12/03/2017</t>
  </si>
  <si>
    <t>ACE/NEOBOX/VIANEZA/VALORES/CEMIL/APIS </t>
  </si>
  <si>
    <t>CONTAGEM</t>
  </si>
  <si>
    <t>MG</t>
  </si>
  <si>
    <t>Copa Velho Chico - Januária - MG - 26/03/2017</t>
  </si>
  <si>
    <t>Subida do Morro da Cruz - Florianópolis - SC - 26/03/2017</t>
  </si>
  <si>
    <t>APUANA TEAM (ACIL ASSOCIAÇÃO CICLISMO LOMBA GRANDE )  </t>
  </si>
  <si>
    <t>RS</t>
  </si>
  <si>
    <t>SÃO LEOPOLDO</t>
  </si>
  <si>
    <t>TOPAZZA CYCLING CLUB</t>
  </si>
  <si>
    <t>GP Cidade de Curitiba - Curitiba - PR - 02/04/2017</t>
  </si>
  <si>
    <t>CLUBE CICLISTICO ARAPONGUENSE  </t>
  </si>
  <si>
    <t>ARAPONGAS</t>
  </si>
  <si>
    <t>PR</t>
  </si>
  <si>
    <t>IX Copa SEEL de Ciclismo - Belém - PA - 16/04/2017</t>
  </si>
  <si>
    <t>CLUBE AMAZÔNIA DE CICLISMO  </t>
  </si>
  <si>
    <t>BELÉM</t>
  </si>
  <si>
    <t>PA</t>
  </si>
  <si>
    <t>Prova Ciclistica da Inconfidencia Mineira - Senador Firmino - MG - 21/04/2017</t>
  </si>
  <si>
    <t>4º Circuito Ducks Bike de Ciclismo - Patos - PB - 23/04/2017</t>
  </si>
  <si>
    <t>ASEAC-ASSOCIAÇÃO SOLEDADENSE DE ESPORTES E APOIO AO CICLISTA </t>
  </si>
  <si>
    <t>JOÃO PESSOA</t>
  </si>
  <si>
    <t>PB</t>
  </si>
  <si>
    <t>GP Feminino de São Carlos - São Carlos - SP - 23/04/2017</t>
  </si>
  <si>
    <t>FUNDESPORT/ARARAQUARA  </t>
  </si>
  <si>
    <t>ARARAQUARA</t>
  </si>
  <si>
    <t>10ª Volta Ciclística do Futuro - São Carlos - SP - 20 a 23/04/2017</t>
  </si>
  <si>
    <t>2A</t>
  </si>
  <si>
    <t>FUNDESPORT/ARARAQUARA</t>
  </si>
  <si>
    <t>CLUBE MARINGAENSE DE CICLISMO </t>
  </si>
  <si>
    <t>MARINGÁ</t>
  </si>
  <si>
    <t>IRACEMÁPOLIS</t>
  </si>
  <si>
    <t>CLUBE DE CICLISMO DE SÃO JOSÉ DOS CAMPOS  </t>
  </si>
  <si>
    <t>Gran Cup Brasil de Ciclismo - Ubatuba  - SP - 02/04/2017</t>
  </si>
  <si>
    <t>UNIÃO CICLÍSTICA DO RIO DE JANEIRO  </t>
  </si>
  <si>
    <t>Copa Hans Fischer - Pomerode - SC - 29 e 30/04/2017</t>
  </si>
  <si>
    <t>APROCICLI/PREF.MUN.DE CHAPECÓ/UNOCHAPECÓ  </t>
  </si>
  <si>
    <t>CHAPECÓ</t>
  </si>
  <si>
    <t>CYCLING TEAM PEDALA ITAPEMA/PREF.DE ITAPEMA/PPS DISTRIBUIDOR  </t>
  </si>
  <si>
    <t>ITAPEMA</t>
  </si>
  <si>
    <t>FME BALNEÁRIO CAMBORIÚ  </t>
  </si>
  <si>
    <t>CAMBORIÚ</t>
  </si>
  <si>
    <t>BRUCICLE - ASSOCIAÇÃO BRUSQUENSE DE CICLISMO  </t>
  </si>
  <si>
    <t>BRUSQUE</t>
  </si>
  <si>
    <t>SMEL FOZ DO IGUAÇU  </t>
  </si>
  <si>
    <t>FOZ DO IGUAÇU</t>
  </si>
  <si>
    <t>GP Caraguatatuba de Ciclismo - Caraguatatuba - SP - 30/04/2017</t>
  </si>
  <si>
    <t>29º GP de Nova Andradina - Nova Andradina - 01/05/2017</t>
  </si>
  <si>
    <t>ASSOCIAÇÃO DESPORTIVA DE CICLISMO E ATLETISMO DE NOVA ANDRAD  </t>
  </si>
  <si>
    <t>NOVA ANDRADINA</t>
  </si>
  <si>
    <t>XXI GP de Ciclismo Israel de Freitas - Curiau - AP - 07/05/2017</t>
  </si>
  <si>
    <t>65ª Prova Ciclistica 1º de Maio - Indaiatuba - SP - 01/05/2017</t>
  </si>
  <si>
    <t>ELITE PRÓ/3</t>
  </si>
  <si>
    <t>FUNVIC BRASIL PROCYCLING / SÃO JOSÉ DOS CAMPOS  </t>
  </si>
  <si>
    <t>AJEP / TIME JUNDIAÍ / FIRSTBIKES / NEW MILLEN / ISOTECH / DK</t>
  </si>
  <si>
    <t>JUNDIAÍ</t>
  </si>
  <si>
    <t>PENKS / U.C.I. IRACEMÁPOLIS</t>
  </si>
  <si>
    <t>ACC / SEL - CORDEIRÓPOLIS  </t>
  </si>
  <si>
    <t>CORDEIRÓPOLIS</t>
  </si>
  <si>
    <t>CLUBE TEAM SUL BAIANO DE CICLISMO  </t>
  </si>
  <si>
    <t>BA</t>
  </si>
  <si>
    <t>EUNÁPOLIS</t>
  </si>
  <si>
    <t>Volta de Ciclismo de Passo Fundo - Passo Fundo - RS - 07/05/2017</t>
  </si>
  <si>
    <t>GP Bahia de Ciclismo - Feira de Santana - BA - 07/05/2017</t>
  </si>
  <si>
    <t>MOTO CLUBE DE SÃO LUIS  </t>
  </si>
  <si>
    <t>MA</t>
  </si>
  <si>
    <t>SLZ Ilha Race - São Luis - MA - 14/05/2017</t>
  </si>
  <si>
    <t>CAVEIRAS BIKE TEAM  </t>
  </si>
  <si>
    <t>VILA VELHA</t>
  </si>
  <si>
    <t>ES</t>
  </si>
  <si>
    <t>Speed Racer Bike - Cariacica - ESP - 21/05/2017</t>
  </si>
  <si>
    <t>Troféu Oswaldo Marques - Altos - PI - 28/05/2017</t>
  </si>
  <si>
    <t>1ª Copa Belém de Ciclismo - Belém - PA - 14/05/2017</t>
  </si>
  <si>
    <t>BELEM</t>
  </si>
  <si>
    <t>9º Desafio Internacional Serra do Tepequem - Amajari - RR - 06 e 07/05/2017</t>
  </si>
  <si>
    <t xml:space="preserve">ELITE TEAM CYCLING </t>
  </si>
  <si>
    <t>MACAPA</t>
  </si>
  <si>
    <t>VIII Volta Ciclistica do Pará - Belém - PA - 10 e 11/06/2017</t>
  </si>
  <si>
    <t>1ª Copa Ciclor Bike Shop de Ciclismo - Belém - PA - 02/07/2017</t>
  </si>
  <si>
    <t xml:space="preserve"> </t>
  </si>
  <si>
    <t>ELITE PRÓ</t>
  </si>
  <si>
    <t>70ª Prova Ciclistica 9 de Julho - São Paulo - SP - 09/07/2017</t>
  </si>
  <si>
    <t>TEAM SBC AUDAX / SÃO BERNARDO DO CAMPO</t>
  </si>
  <si>
    <t>SÃO BERNARDO DO CAMPO</t>
  </si>
  <si>
    <t>GREEN BIKE/PIRACICABA</t>
  </si>
  <si>
    <t>PIRACICABA</t>
  </si>
  <si>
    <t>TEAM SBC AUDAX / SÃO BERNARDO DO CAMPO  </t>
  </si>
  <si>
    <t xml:space="preserve">Volta Ciclistica Internacional da Cidade de Guarulhos - Guarulhos - SP - De 19 à 23/07/2017 </t>
  </si>
  <si>
    <t>PRO CYCLING TEAM ADF / GUARULHOS</t>
  </si>
  <si>
    <t>GUARULHOS</t>
  </si>
  <si>
    <t>CLUBE DE CICLISMO SO PEDAL</t>
  </si>
  <si>
    <t>CURITIBA</t>
  </si>
  <si>
    <t>XXXII Corrida Macapá Verão - Curiau - AP - 23/07/2017</t>
  </si>
  <si>
    <t>ELITE TEAM CYCLING</t>
  </si>
  <si>
    <t>CLUBE DE CICLISMO PEDAL LEVE / CHAMA CYCLING TEAM</t>
  </si>
  <si>
    <t>XI Corrida Cidade de Macapá &amp; 3 Amores - Macapá - AP - 06/08/2017</t>
  </si>
  <si>
    <t>73ª Prova Ciclistica de São Salvador - Campos dos Goyatacazes - RJ - 06/08/2017</t>
  </si>
  <si>
    <t>ELITE BIKE RIO  </t>
  </si>
  <si>
    <t>Prova Ciclistica - Araraquara - SP - 13/08/2017</t>
  </si>
  <si>
    <t>Volta de Brusque - Brusque - SC - 19 e 20/08/2017</t>
  </si>
  <si>
    <t>Campeonato Brasileiro de Estrada Elite e Juniores (RESISTÊNCIA) - Maringá - PR - 23 a 27/08/2017</t>
  </si>
  <si>
    <t>Campeonato Brasileiro de Estrada Elite e Juniores (CONTRARRELÓGIO) - Maringá - PR - 23 a 27/08/2017</t>
  </si>
  <si>
    <t>CN</t>
  </si>
  <si>
    <t>CLUBE DATARO DE CICLISMO</t>
  </si>
  <si>
    <t>CLUBE MARINGAENSE DE CICLISMO</t>
  </si>
  <si>
    <t>CLUBE FERNANDES DE CICLISMO</t>
  </si>
  <si>
    <t>GOIÂNIA</t>
  </si>
  <si>
    <t>GO</t>
  </si>
  <si>
    <t>V Copa Amapa de Ciclismo - Amapa - AP - 04/06/17</t>
  </si>
  <si>
    <t>Desafio de Ciclismo São Jose de Anchieta - Vitoria - ES - 11/06/17</t>
  </si>
  <si>
    <t>Caminho dos Cristais - Curvelo - MG - 18/06/17</t>
  </si>
  <si>
    <t>19ª Corrida Ecológica Brumado a Rio das Contas - Brumado-BA - 03/09/2017</t>
  </si>
  <si>
    <t>3ª Prova Ciclismo Cidade de Ubatuba - Ubatuba-SP - 03/09/2017</t>
  </si>
  <si>
    <t>Circuito UFF Rio Ciclismo - Rio de Janeiro-RJ - 03/09/2017</t>
  </si>
  <si>
    <t>XXXIX Corrida Ciclistica Antonio Asmar - Macapá-AP - 03/09/2017</t>
  </si>
  <si>
    <t>GP SLZ de Ciclismo - São Luiz- MA - 03/09/2017</t>
  </si>
  <si>
    <t>SLZ CYCLING</t>
  </si>
  <si>
    <t>SÃO LUIZ</t>
  </si>
  <si>
    <t>MOTO CLUB DE SÃO LUIZ</t>
  </si>
  <si>
    <t>Desafio de Ciclismo Juiz de Fora - Juiz de Fora-MG - 10/09/2017</t>
  </si>
  <si>
    <t>Volta Ciclistica Internacional do ABCD - Diadema/SP - 10/09/2017</t>
  </si>
  <si>
    <t>CLUBE LONDRINENSE DE CICLISMO</t>
  </si>
  <si>
    <t>LONDRINA</t>
  </si>
  <si>
    <t>VI Yazigi Open de Ciclismo - Macapa-AP - 17/09/2017</t>
  </si>
  <si>
    <t>4ª Volta Ciclistica do Curimataú - Soledade-PB - 17/09/2017</t>
  </si>
  <si>
    <t xml:space="preserve">ASEAC </t>
  </si>
  <si>
    <t>SOLEDADE</t>
  </si>
  <si>
    <t>Taça Cidade de Vitoria de Ciclismo - Vitoria-ES - 24/09/2017</t>
  </si>
  <si>
    <t>Prova de Aniversário da FAC - Macapá-AP - 07/10/2017</t>
  </si>
  <si>
    <t>XXXIII Prova Ciclistica Coronel Fontoura - Belem-PA - 24/09/2017</t>
  </si>
  <si>
    <t xml:space="preserve">EXTREMO BIKE </t>
  </si>
  <si>
    <t>CASTANHAL</t>
  </si>
  <si>
    <t>Circuito Montanhês de Ciclismo - Mairiporã-SP - 15/10/2017</t>
  </si>
  <si>
    <t>Desafio Ciclistico de Salvador - Salvador-BA - 08/10/2017</t>
  </si>
  <si>
    <t>Circuito UFF Rio Ciclismo - Rezende-RJ - 22/10/2017</t>
  </si>
  <si>
    <t xml:space="preserve">CAMPOS SPEED CYCLING/FME/FECIERJ  </t>
  </si>
  <si>
    <t>CAMPOS DOS GOYTACAZES</t>
  </si>
  <si>
    <t>9ª Volta Ciclistica de Vacaria - Vacaria-RS - 14 e 15/10/2017</t>
  </si>
  <si>
    <t>Volta Endurance de Ciclismo - Bom Jardim-RJ - 06 a 08/10/2017</t>
  </si>
  <si>
    <t>Circuito UFF Rio Ciclismo - Petropolis/RJ - 12/11/2017</t>
  </si>
  <si>
    <t>Circuito UFF Rio Ciclismo - Petropolis-RJ - 12/11/2017</t>
  </si>
  <si>
    <t>XI Taça Serapio - Macapa-AP - 12/11/2017</t>
  </si>
  <si>
    <t>GP Gustavo Pattero de Ciclismo - Arapongas-PR - 05/11/2017</t>
  </si>
  <si>
    <t>Tour de Rio das Ostras - Rio das Ostras-RJ - 26/11/2017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</si>
</sst>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1" fillId="0" borderId="1" xfId="1" applyFont="1" applyBorder="1" applyAlignment="1">
      <alignment horizontal="left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1" xfId="1" applyFont="1" applyBorder="1"/>
    <xf numFmtId="0" fontId="0" fillId="0" borderId="0" xfId="0" applyAlignment="1">
      <alignment horizontal="center" vertical="center"/>
    </xf>
    <xf numFmtId="14" fontId="5" fillId="0" borderId="2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1" fillId="0" borderId="1" xfId="1" applyFont="1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/>
    <xf numFmtId="0" fontId="2" fillId="2" borderId="4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textRotation="90"/>
    </xf>
    <xf numFmtId="0" fontId="1" fillId="2" borderId="0" xfId="1" applyFont="1" applyFill="1"/>
    <xf numFmtId="0" fontId="1" fillId="2" borderId="5" xfId="1" applyFont="1" applyFill="1" applyBorder="1"/>
    <xf numFmtId="0" fontId="3" fillId="2" borderId="6" xfId="1" applyFont="1" applyFill="1" applyBorder="1"/>
    <xf numFmtId="0" fontId="3" fillId="2" borderId="4" xfId="1" applyFont="1" applyFill="1" applyBorder="1"/>
    <xf numFmtId="0" fontId="4" fillId="2" borderId="7" xfId="1" applyFont="1" applyFill="1" applyBorder="1" applyAlignment="1">
      <alignment horizontal="center" vertical="center"/>
    </xf>
    <xf numFmtId="0" fontId="3" fillId="2" borderId="7" xfId="1" applyFont="1" applyFill="1" applyBorder="1"/>
    <xf numFmtId="0" fontId="3" fillId="2" borderId="1" xfId="1" applyFont="1" applyFill="1" applyBorder="1"/>
    <xf numFmtId="0" fontId="2" fillId="2" borderId="5" xfId="1" applyFont="1" applyFill="1" applyBorder="1"/>
    <xf numFmtId="0" fontId="4" fillId="2" borderId="1" xfId="1" applyFont="1" applyFill="1" applyBorder="1"/>
    <xf numFmtId="0" fontId="2" fillId="2" borderId="8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left"/>
    </xf>
    <xf numFmtId="0" fontId="2" fillId="2" borderId="5" xfId="1" applyFont="1" applyFill="1" applyBorder="1" applyAlignment="1">
      <alignment horizontal="center"/>
    </xf>
    <xf numFmtId="0" fontId="1" fillId="2" borderId="8" xfId="1" applyFont="1" applyFill="1" applyBorder="1" applyAlignment="1">
      <alignment horizontal="center"/>
    </xf>
    <xf numFmtId="0" fontId="1" fillId="2" borderId="5" xfId="1" applyFont="1" applyFill="1" applyBorder="1" applyAlignment="1">
      <alignment horizontal="left"/>
    </xf>
    <xf numFmtId="0" fontId="1" fillId="2" borderId="5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 vertical="center"/>
    </xf>
    <xf numFmtId="0" fontId="1" fillId="0" borderId="8" xfId="1" applyFont="1" applyBorder="1" applyAlignment="1">
      <alignment horizontal="center"/>
    </xf>
    <xf numFmtId="0" fontId="1" fillId="2" borderId="5" xfId="1" applyFont="1" applyFill="1" applyBorder="1" applyAlignment="1">
      <alignment horizontal="center" vertical="center"/>
    </xf>
    <xf numFmtId="14" fontId="0" fillId="0" borderId="0" xfId="0" applyNumberFormat="1"/>
    <xf numFmtId="0" fontId="1" fillId="0" borderId="6" xfId="1" applyFont="1" applyBorder="1" applyAlignment="1">
      <alignment horizontal="left"/>
    </xf>
    <xf numFmtId="0" fontId="9" fillId="2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left"/>
    </xf>
    <xf numFmtId="0" fontId="1" fillId="0" borderId="1" xfId="1" applyFont="1" applyFill="1" applyBorder="1" applyAlignment="1">
      <alignment horizontal="center"/>
    </xf>
    <xf numFmtId="0" fontId="1" fillId="0" borderId="1" xfId="1" applyFont="1" applyFill="1" applyBorder="1"/>
    <xf numFmtId="0" fontId="0" fillId="0" borderId="0" xfId="0" applyFill="1"/>
    <xf numFmtId="0" fontId="1" fillId="2" borderId="7" xfId="1" applyFont="1" applyFill="1" applyBorder="1"/>
    <xf numFmtId="0" fontId="7" fillId="0" borderId="7" xfId="0" applyFont="1" applyBorder="1" applyAlignment="1">
      <alignment horizontal="center" textRotation="90"/>
    </xf>
    <xf numFmtId="0" fontId="7" fillId="0" borderId="4" xfId="0" applyFont="1" applyBorder="1" applyAlignment="1">
      <alignment horizontal="center" textRotation="90"/>
    </xf>
    <xf numFmtId="0" fontId="1" fillId="0" borderId="7" xfId="0" applyFont="1" applyBorder="1" applyAlignment="1">
      <alignment horizontal="center" textRotation="90"/>
    </xf>
    <xf numFmtId="0" fontId="1" fillId="0" borderId="4" xfId="0" applyFont="1" applyBorder="1" applyAlignment="1">
      <alignment horizontal="center" textRotation="90"/>
    </xf>
    <xf numFmtId="0" fontId="5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2" xfId="1" applyFont="1" applyBorder="1" applyAlignment="1">
      <alignment horizontal="right" vertical="center"/>
    </xf>
    <xf numFmtId="0" fontId="5" fillId="0" borderId="2" xfId="1" applyFont="1" applyBorder="1" applyAlignment="1">
      <alignment horizontal="right" vertical="center"/>
    </xf>
    <xf numFmtId="0" fontId="10" fillId="0" borderId="7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textRotation="90"/>
    </xf>
    <xf numFmtId="0" fontId="1" fillId="0" borderId="6" xfId="0" applyFont="1" applyFill="1" applyBorder="1" applyAlignment="1">
      <alignment horizontal="center" textRotation="90"/>
    </xf>
    <xf numFmtId="0" fontId="1" fillId="0" borderId="4" xfId="0" applyFont="1" applyFill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1" fillId="0" borderId="7" xfId="0" applyFont="1" applyFill="1" applyBorder="1" applyAlignment="1">
      <alignment horizontal="center" textRotation="90"/>
    </xf>
    <xf numFmtId="0" fontId="7" fillId="0" borderId="7" xfId="0" applyFont="1" applyFill="1" applyBorder="1" applyAlignment="1">
      <alignment horizontal="center" textRotation="90"/>
    </xf>
    <xf numFmtId="0" fontId="7" fillId="0" borderId="4" xfId="0" applyFont="1" applyFill="1" applyBorder="1" applyAlignment="1">
      <alignment horizontal="center" textRotation="90"/>
    </xf>
    <xf numFmtId="0" fontId="7" fillId="0" borderId="6" xfId="0" applyFont="1" applyFill="1" applyBorder="1" applyAlignment="1">
      <alignment horizontal="center" textRotation="90"/>
    </xf>
    <xf numFmtId="0" fontId="7" fillId="0" borderId="6" xfId="0" applyFont="1" applyBorder="1" applyAlignment="1">
      <alignment horizontal="center" textRotation="90"/>
    </xf>
    <xf numFmtId="0" fontId="5" fillId="0" borderId="1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1" fillId="0" borderId="9" xfId="0" applyFont="1" applyBorder="1" applyAlignment="1">
      <alignment horizontal="center" textRotation="90"/>
    </xf>
    <xf numFmtId="0" fontId="8" fillId="0" borderId="12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</cellXfs>
  <cellStyles count="3">
    <cellStyle name="Normal" xfId="0" builtinId="0"/>
    <cellStyle name="Normal 2" xfId="1"/>
    <cellStyle name="Normal 3" xfId="2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1"/>
  <sheetViews>
    <sheetView tabSelected="1" workbookViewId="0">
      <selection activeCell="B18" sqref="B18"/>
    </sheetView>
  </sheetViews>
  <sheetFormatPr defaultRowHeight="12.75" x14ac:dyDescent="0.2"/>
  <cols>
    <col min="1" max="1" width="6.140625" customWidth="1"/>
    <col min="2" max="2" width="61.28515625" customWidth="1"/>
    <col min="3" max="3" width="31.5703125" customWidth="1"/>
    <col min="4" max="4" width="4.5703125" customWidth="1"/>
    <col min="5" max="5" width="6.140625" style="15" customWidth="1"/>
    <col min="6" max="6" width="0.85546875" customWidth="1"/>
    <col min="7" max="21" width="5.28515625" customWidth="1"/>
    <col min="22" max="22" width="5.28515625" style="44" customWidth="1"/>
    <col min="23" max="55" width="5.28515625" customWidth="1"/>
    <col min="56" max="56" width="5.28515625" style="9" customWidth="1"/>
    <col min="57" max="61" width="5.28515625" customWidth="1"/>
    <col min="62" max="62" width="5.28515625" style="9" customWidth="1"/>
    <col min="63" max="63" width="0.85546875" customWidth="1"/>
  </cols>
  <sheetData>
    <row r="1" spans="1:63" ht="69.95" customHeight="1" x14ac:dyDescent="0.25">
      <c r="A1" s="50" t="s">
        <v>3</v>
      </c>
      <c r="B1" s="51"/>
      <c r="C1" s="51"/>
      <c r="D1" s="51"/>
      <c r="E1" s="52"/>
      <c r="F1" s="19"/>
      <c r="G1" s="55" t="s">
        <v>190</v>
      </c>
      <c r="H1" s="48" t="s">
        <v>187</v>
      </c>
      <c r="I1" s="48" t="s">
        <v>188</v>
      </c>
      <c r="J1" s="48" t="s">
        <v>189</v>
      </c>
      <c r="K1" s="55" t="s">
        <v>181</v>
      </c>
      <c r="L1" s="48" t="s">
        <v>179</v>
      </c>
      <c r="M1" s="48" t="s">
        <v>184</v>
      </c>
      <c r="N1" s="48" t="s">
        <v>180</v>
      </c>
      <c r="O1" s="48" t="s">
        <v>185</v>
      </c>
      <c r="P1" s="46" t="s">
        <v>175</v>
      </c>
      <c r="Q1" s="48" t="s">
        <v>174</v>
      </c>
      <c r="R1" s="48" t="s">
        <v>176</v>
      </c>
      <c r="S1" s="48" t="s">
        <v>171</v>
      </c>
      <c r="T1" s="48" t="s">
        <v>170</v>
      </c>
      <c r="U1" s="48" t="s">
        <v>167</v>
      </c>
      <c r="V1" s="62" t="s">
        <v>166</v>
      </c>
      <c r="W1" s="48" t="s">
        <v>162</v>
      </c>
      <c r="X1" s="48" t="s">
        <v>161</v>
      </c>
      <c r="Y1" s="48" t="s">
        <v>160</v>
      </c>
      <c r="Z1" s="48" t="s">
        <v>159</v>
      </c>
      <c r="AA1" s="48" t="s">
        <v>158</v>
      </c>
      <c r="AB1" s="48" t="s">
        <v>147</v>
      </c>
      <c r="AC1" s="48" t="s">
        <v>148</v>
      </c>
      <c r="AD1" s="48" t="s">
        <v>146</v>
      </c>
      <c r="AE1" s="48" t="s">
        <v>145</v>
      </c>
      <c r="AF1" s="48" t="s">
        <v>143</v>
      </c>
      <c r="AG1" s="48" t="s">
        <v>142</v>
      </c>
      <c r="AH1" s="62" t="s">
        <v>139</v>
      </c>
      <c r="AI1" s="62" t="s">
        <v>134</v>
      </c>
      <c r="AJ1" s="62" t="s">
        <v>128</v>
      </c>
      <c r="AK1" s="62" t="s">
        <v>125</v>
      </c>
      <c r="AL1" s="62" t="s">
        <v>157</v>
      </c>
      <c r="AM1" s="62" t="s">
        <v>156</v>
      </c>
      <c r="AN1" s="62" t="s">
        <v>124</v>
      </c>
      <c r="AO1" s="62" t="s">
        <v>155</v>
      </c>
      <c r="AP1" s="48" t="s">
        <v>118</v>
      </c>
      <c r="AQ1" s="62" t="s">
        <v>119</v>
      </c>
      <c r="AR1" s="48" t="s">
        <v>113</v>
      </c>
      <c r="AS1" s="48" t="s">
        <v>109</v>
      </c>
      <c r="AT1" s="46" t="s">
        <v>110</v>
      </c>
      <c r="AU1" s="62" t="s">
        <v>97</v>
      </c>
      <c r="AV1" s="48" t="s">
        <v>121</v>
      </c>
      <c r="AW1" s="63" t="s">
        <v>98</v>
      </c>
      <c r="AX1" s="65" t="s">
        <v>94</v>
      </c>
      <c r="AY1" s="58" t="s">
        <v>82</v>
      </c>
      <c r="AZ1" s="58" t="s">
        <v>65</v>
      </c>
      <c r="BA1" s="58" t="s">
        <v>61</v>
      </c>
      <c r="BB1" s="58" t="s">
        <v>80</v>
      </c>
      <c r="BC1" s="57" t="s">
        <v>57</v>
      </c>
      <c r="BD1" s="57" t="s">
        <v>52</v>
      </c>
      <c r="BE1" s="57" t="s">
        <v>51</v>
      </c>
      <c r="BF1" s="57" t="s">
        <v>34</v>
      </c>
      <c r="BG1" s="60" t="s">
        <v>47</v>
      </c>
      <c r="BH1" s="57" t="s">
        <v>26</v>
      </c>
      <c r="BI1" s="66" t="s">
        <v>37</v>
      </c>
      <c r="BJ1" s="66" t="s">
        <v>46</v>
      </c>
      <c r="BK1" s="22"/>
    </row>
    <row r="2" spans="1:63" ht="69.75" customHeight="1" x14ac:dyDescent="0.2">
      <c r="A2" s="53" t="s">
        <v>13</v>
      </c>
      <c r="B2" s="54"/>
      <c r="C2" s="6">
        <f>'Data Atualização'!$A$1</f>
        <v>43088</v>
      </c>
      <c r="D2" s="7"/>
      <c r="E2" s="12"/>
      <c r="F2" s="19"/>
      <c r="G2" s="56"/>
      <c r="H2" s="49"/>
      <c r="I2" s="49"/>
      <c r="J2" s="49"/>
      <c r="K2" s="56"/>
      <c r="L2" s="49"/>
      <c r="M2" s="49"/>
      <c r="N2" s="49"/>
      <c r="O2" s="49"/>
      <c r="P2" s="47"/>
      <c r="Q2" s="49"/>
      <c r="R2" s="49"/>
      <c r="S2" s="49"/>
      <c r="T2" s="49"/>
      <c r="U2" s="49"/>
      <c r="V2" s="5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59"/>
      <c r="AI2" s="59"/>
      <c r="AJ2" s="59"/>
      <c r="AK2" s="59"/>
      <c r="AL2" s="59"/>
      <c r="AM2" s="59"/>
      <c r="AN2" s="59"/>
      <c r="AO2" s="59"/>
      <c r="AP2" s="49"/>
      <c r="AQ2" s="59"/>
      <c r="AR2" s="49"/>
      <c r="AS2" s="49"/>
      <c r="AT2" s="47"/>
      <c r="AU2" s="59"/>
      <c r="AV2" s="49"/>
      <c r="AW2" s="64"/>
      <c r="AX2" s="64"/>
      <c r="AY2" s="59"/>
      <c r="AZ2" s="59"/>
      <c r="BA2" s="59"/>
      <c r="BB2" s="59"/>
      <c r="BC2" s="49"/>
      <c r="BD2" s="49"/>
      <c r="BE2" s="49"/>
      <c r="BF2" s="49"/>
      <c r="BG2" s="61"/>
      <c r="BH2" s="49"/>
      <c r="BI2" s="47"/>
      <c r="BJ2" s="47"/>
      <c r="BK2" s="23"/>
    </row>
    <row r="3" spans="1:63" s="5" customFormat="1" ht="16.5" customHeight="1" x14ac:dyDescent="0.2">
      <c r="A3" s="16" t="s">
        <v>2</v>
      </c>
      <c r="B3" s="16" t="s">
        <v>4</v>
      </c>
      <c r="C3" s="16" t="s">
        <v>5</v>
      </c>
      <c r="D3" s="16" t="s">
        <v>0</v>
      </c>
      <c r="E3" s="16" t="s">
        <v>1</v>
      </c>
      <c r="F3" s="17"/>
      <c r="G3" s="18">
        <v>5</v>
      </c>
      <c r="H3" s="18">
        <v>5</v>
      </c>
      <c r="I3" s="18">
        <v>4</v>
      </c>
      <c r="J3" s="18">
        <v>5</v>
      </c>
      <c r="K3" s="18">
        <v>5</v>
      </c>
      <c r="L3" s="18">
        <v>3</v>
      </c>
      <c r="M3" s="18">
        <v>5</v>
      </c>
      <c r="N3" s="18">
        <v>3</v>
      </c>
      <c r="O3" s="18">
        <v>5</v>
      </c>
      <c r="P3" s="18">
        <v>5</v>
      </c>
      <c r="Q3" s="18">
        <v>4</v>
      </c>
      <c r="R3" s="18">
        <v>4</v>
      </c>
      <c r="S3" s="18">
        <v>4</v>
      </c>
      <c r="T3" s="18">
        <v>5</v>
      </c>
      <c r="U3" s="18">
        <v>3</v>
      </c>
      <c r="V3" s="18">
        <v>5</v>
      </c>
      <c r="W3" s="18">
        <v>4</v>
      </c>
      <c r="X3" s="18">
        <v>3</v>
      </c>
      <c r="Y3" s="18">
        <v>5</v>
      </c>
      <c r="Z3" s="18">
        <v>4</v>
      </c>
      <c r="AA3" s="18">
        <v>4</v>
      </c>
      <c r="AB3" s="18" t="s">
        <v>149</v>
      </c>
      <c r="AC3" s="18" t="s">
        <v>149</v>
      </c>
      <c r="AD3" s="18" t="s">
        <v>11</v>
      </c>
      <c r="AE3" s="18">
        <v>4</v>
      </c>
      <c r="AF3" s="18" t="s">
        <v>127</v>
      </c>
      <c r="AG3" s="18">
        <v>4</v>
      </c>
      <c r="AH3" s="18">
        <v>3</v>
      </c>
      <c r="AI3" s="18" t="s">
        <v>74</v>
      </c>
      <c r="AJ3" s="18" t="s">
        <v>127</v>
      </c>
      <c r="AK3" s="40">
        <v>4</v>
      </c>
      <c r="AL3" s="18">
        <v>5</v>
      </c>
      <c r="AM3" s="18">
        <v>4</v>
      </c>
      <c r="AN3" s="18" t="s">
        <v>11</v>
      </c>
      <c r="AO3" s="18">
        <v>5</v>
      </c>
      <c r="AP3" s="18">
        <v>4</v>
      </c>
      <c r="AQ3" s="18">
        <v>4</v>
      </c>
      <c r="AR3" s="18">
        <v>4</v>
      </c>
      <c r="AS3" s="18">
        <v>5</v>
      </c>
      <c r="AT3" s="18">
        <v>4</v>
      </c>
      <c r="AU3" s="18">
        <v>4</v>
      </c>
      <c r="AV3" s="18">
        <v>3</v>
      </c>
      <c r="AW3" s="18" t="s">
        <v>99</v>
      </c>
      <c r="AX3" s="40">
        <v>4</v>
      </c>
      <c r="AY3" s="18" t="s">
        <v>11</v>
      </c>
      <c r="AZ3" s="18">
        <v>4</v>
      </c>
      <c r="BA3" s="18">
        <v>4</v>
      </c>
      <c r="BB3" s="18">
        <v>4</v>
      </c>
      <c r="BC3" s="18">
        <v>4</v>
      </c>
      <c r="BD3" s="18">
        <v>3</v>
      </c>
      <c r="BE3" s="18">
        <v>5</v>
      </c>
      <c r="BF3" s="18" t="s">
        <v>11</v>
      </c>
      <c r="BG3" s="18">
        <v>4</v>
      </c>
      <c r="BH3" s="18">
        <v>4</v>
      </c>
      <c r="BI3" s="18">
        <v>4</v>
      </c>
      <c r="BJ3" s="18">
        <v>4</v>
      </c>
      <c r="BK3" s="24"/>
    </row>
    <row r="4" spans="1:63" ht="15" customHeight="1" x14ac:dyDescent="0.2">
      <c r="A4" s="2">
        <v>1</v>
      </c>
      <c r="B4" s="1" t="s">
        <v>39</v>
      </c>
      <c r="C4" s="14" t="s">
        <v>42</v>
      </c>
      <c r="D4" s="2" t="s">
        <v>7</v>
      </c>
      <c r="E4" s="3">
        <f>SUM(G4:BJ4)</f>
        <v>2826</v>
      </c>
      <c r="F4" s="20"/>
      <c r="G4" s="2"/>
      <c r="H4" s="2"/>
      <c r="I4" s="2"/>
      <c r="J4" s="2"/>
      <c r="K4" s="2"/>
      <c r="L4" s="2">
        <v>150</v>
      </c>
      <c r="M4" s="2"/>
      <c r="N4" s="2">
        <v>200</v>
      </c>
      <c r="O4" s="2"/>
      <c r="P4" s="2"/>
      <c r="Q4" s="2">
        <v>105</v>
      </c>
      <c r="R4" s="2"/>
      <c r="S4" s="2"/>
      <c r="T4" s="2"/>
      <c r="U4" s="2">
        <v>200</v>
      </c>
      <c r="V4" s="42"/>
      <c r="W4" s="2"/>
      <c r="X4" s="2"/>
      <c r="Y4" s="2"/>
      <c r="Z4" s="2"/>
      <c r="AA4" s="2"/>
      <c r="AB4" s="2">
        <v>315</v>
      </c>
      <c r="AC4" s="2">
        <v>250</v>
      </c>
      <c r="AD4" s="2">
        <v>210</v>
      </c>
      <c r="AE4" s="2"/>
      <c r="AF4" s="2">
        <v>315</v>
      </c>
      <c r="AG4" s="2"/>
      <c r="AH4" s="2"/>
      <c r="AI4" s="2">
        <v>173</v>
      </c>
      <c r="AJ4" s="2">
        <v>125</v>
      </c>
      <c r="AK4" s="2"/>
      <c r="AL4" s="2"/>
      <c r="AM4" s="2">
        <v>80</v>
      </c>
      <c r="AN4" s="2"/>
      <c r="AO4" s="2"/>
      <c r="AP4" s="2"/>
      <c r="AQ4" s="2"/>
      <c r="AR4" s="2"/>
      <c r="AS4" s="2"/>
      <c r="AT4" s="2"/>
      <c r="AU4" s="2"/>
      <c r="AV4" s="2"/>
      <c r="AW4" s="2">
        <v>217</v>
      </c>
      <c r="AX4" s="2"/>
      <c r="AY4" s="2"/>
      <c r="AZ4" s="2">
        <v>110</v>
      </c>
      <c r="BA4" s="2"/>
      <c r="BB4" s="2"/>
      <c r="BC4" s="2">
        <v>115</v>
      </c>
      <c r="BD4" s="2">
        <v>190</v>
      </c>
      <c r="BE4" s="2"/>
      <c r="BF4" s="2"/>
      <c r="BG4" s="2"/>
      <c r="BH4" s="2"/>
      <c r="BI4" s="2">
        <v>71</v>
      </c>
      <c r="BJ4" s="2"/>
      <c r="BK4" s="25"/>
    </row>
    <row r="5" spans="1:63" ht="15" customHeight="1" x14ac:dyDescent="0.2">
      <c r="A5" s="2">
        <v>2</v>
      </c>
      <c r="B5" s="1" t="s">
        <v>56</v>
      </c>
      <c r="C5" s="1" t="s">
        <v>36</v>
      </c>
      <c r="D5" s="2" t="s">
        <v>6</v>
      </c>
      <c r="E5" s="3">
        <f>SUM(G5:BJ5)</f>
        <v>1746</v>
      </c>
      <c r="F5" s="20"/>
      <c r="G5" s="2"/>
      <c r="H5" s="2"/>
      <c r="I5" s="2">
        <v>95</v>
      </c>
      <c r="J5" s="2"/>
      <c r="K5" s="2"/>
      <c r="L5" s="2"/>
      <c r="M5" s="2"/>
      <c r="N5" s="2"/>
      <c r="O5" s="2"/>
      <c r="P5" s="2">
        <v>27</v>
      </c>
      <c r="Q5" s="2"/>
      <c r="R5" s="2">
        <v>87</v>
      </c>
      <c r="S5" s="2"/>
      <c r="T5" s="2">
        <v>33</v>
      </c>
      <c r="U5" s="2"/>
      <c r="V5" s="42"/>
      <c r="W5" s="2"/>
      <c r="X5" s="2">
        <v>250</v>
      </c>
      <c r="Y5" s="2"/>
      <c r="Z5" s="2"/>
      <c r="AA5" s="2"/>
      <c r="AB5" s="2">
        <v>44</v>
      </c>
      <c r="AC5" s="2">
        <v>8</v>
      </c>
      <c r="AD5" s="2"/>
      <c r="AE5" s="2"/>
      <c r="AF5" s="2"/>
      <c r="AG5" s="2">
        <v>130</v>
      </c>
      <c r="AH5" s="2">
        <v>250</v>
      </c>
      <c r="AI5" s="2"/>
      <c r="AJ5" s="2"/>
      <c r="AK5" s="2">
        <v>92</v>
      </c>
      <c r="AL5" s="2"/>
      <c r="AM5" s="2"/>
      <c r="AN5" s="2">
        <v>187</v>
      </c>
      <c r="AO5" s="2">
        <v>33</v>
      </c>
      <c r="AP5" s="2">
        <v>62</v>
      </c>
      <c r="AQ5" s="2">
        <v>115</v>
      </c>
      <c r="AR5" s="2"/>
      <c r="AS5" s="2"/>
      <c r="AT5" s="2"/>
      <c r="AU5" s="2">
        <v>130</v>
      </c>
      <c r="AV5" s="2"/>
      <c r="AW5" s="2"/>
      <c r="AX5" s="2"/>
      <c r="AY5" s="2"/>
      <c r="AZ5" s="2"/>
      <c r="BA5" s="2">
        <v>117</v>
      </c>
      <c r="BB5" s="2"/>
      <c r="BC5" s="2"/>
      <c r="BD5" s="2"/>
      <c r="BE5" s="2"/>
      <c r="BF5" s="2">
        <v>86</v>
      </c>
      <c r="BG5" s="2"/>
      <c r="BH5" s="2"/>
      <c r="BI5" s="2"/>
      <c r="BJ5" s="2"/>
      <c r="BK5" s="25"/>
    </row>
    <row r="6" spans="1:63" s="10" customFormat="1" ht="15" customHeight="1" x14ac:dyDescent="0.2">
      <c r="A6" s="2">
        <v>3</v>
      </c>
      <c r="B6" s="1" t="s">
        <v>18</v>
      </c>
      <c r="C6" s="1" t="s">
        <v>19</v>
      </c>
      <c r="D6" s="2" t="s">
        <v>7</v>
      </c>
      <c r="E6" s="3">
        <f>SUM(G6:BJ6)</f>
        <v>1723</v>
      </c>
      <c r="F6" s="20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42"/>
      <c r="W6" s="2"/>
      <c r="X6" s="2"/>
      <c r="Y6" s="2"/>
      <c r="Z6" s="2"/>
      <c r="AA6" s="2"/>
      <c r="AB6" s="2">
        <v>445</v>
      </c>
      <c r="AC6" s="2">
        <v>230</v>
      </c>
      <c r="AD6" s="2"/>
      <c r="AE6" s="2"/>
      <c r="AF6" s="2"/>
      <c r="AG6" s="2"/>
      <c r="AH6" s="2"/>
      <c r="AI6" s="2">
        <v>395</v>
      </c>
      <c r="AJ6" s="2">
        <v>234</v>
      </c>
      <c r="AK6" s="4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>
        <v>199</v>
      </c>
      <c r="AX6" s="2"/>
      <c r="AY6" s="2"/>
      <c r="AZ6" s="2"/>
      <c r="BA6" s="2"/>
      <c r="BB6" s="2">
        <v>120</v>
      </c>
      <c r="BC6" s="2"/>
      <c r="BD6" s="2"/>
      <c r="BE6" s="2"/>
      <c r="BF6" s="2"/>
      <c r="BG6" s="2"/>
      <c r="BH6" s="2"/>
      <c r="BI6" s="2"/>
      <c r="BJ6" s="2">
        <v>100</v>
      </c>
      <c r="BK6" s="45"/>
    </row>
    <row r="7" spans="1:63" ht="15" customHeight="1" x14ac:dyDescent="0.2">
      <c r="A7" s="2">
        <v>4</v>
      </c>
      <c r="B7" s="1" t="s">
        <v>40</v>
      </c>
      <c r="C7" s="1" t="s">
        <v>41</v>
      </c>
      <c r="D7" s="2" t="s">
        <v>7</v>
      </c>
      <c r="E7" s="3">
        <f>SUM(G7:BJ7)</f>
        <v>974</v>
      </c>
      <c r="F7" s="20"/>
      <c r="G7" s="2"/>
      <c r="H7" s="2"/>
      <c r="I7" s="2"/>
      <c r="J7" s="2"/>
      <c r="K7" s="2"/>
      <c r="L7" s="2">
        <v>88</v>
      </c>
      <c r="M7" s="2"/>
      <c r="N7" s="2"/>
      <c r="O7" s="2"/>
      <c r="P7" s="2"/>
      <c r="Q7" s="2"/>
      <c r="R7" s="2"/>
      <c r="S7" s="2"/>
      <c r="T7" s="2"/>
      <c r="U7" s="2">
        <v>62</v>
      </c>
      <c r="V7" s="42"/>
      <c r="W7" s="2"/>
      <c r="X7" s="2"/>
      <c r="Y7" s="2"/>
      <c r="Z7" s="2">
        <v>95</v>
      </c>
      <c r="AA7" s="2"/>
      <c r="AB7" s="2">
        <v>18</v>
      </c>
      <c r="AC7" s="2"/>
      <c r="AD7" s="2"/>
      <c r="AE7" s="2">
        <v>112</v>
      </c>
      <c r="AF7" s="2">
        <v>255</v>
      </c>
      <c r="AG7" s="2"/>
      <c r="AH7" s="2"/>
      <c r="AI7" s="2">
        <v>53</v>
      </c>
      <c r="AJ7" s="2">
        <v>84</v>
      </c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>
        <v>111</v>
      </c>
      <c r="AX7" s="2"/>
      <c r="AY7" s="2"/>
      <c r="AZ7" s="2"/>
      <c r="BA7" s="2"/>
      <c r="BB7" s="2">
        <v>19</v>
      </c>
      <c r="BC7" s="2"/>
      <c r="BD7" s="2"/>
      <c r="BE7" s="2"/>
      <c r="BF7" s="2"/>
      <c r="BG7" s="2"/>
      <c r="BH7" s="2"/>
      <c r="BI7" s="2">
        <v>77</v>
      </c>
      <c r="BJ7" s="2"/>
      <c r="BK7" s="25"/>
    </row>
    <row r="8" spans="1:63" ht="15" customHeight="1" x14ac:dyDescent="0.2">
      <c r="A8" s="2">
        <v>5</v>
      </c>
      <c r="B8" s="1" t="s">
        <v>16</v>
      </c>
      <c r="C8" s="1" t="s">
        <v>17</v>
      </c>
      <c r="D8" s="2" t="s">
        <v>7</v>
      </c>
      <c r="E8" s="3">
        <f>SUM(G8:BJ8)</f>
        <v>867</v>
      </c>
      <c r="F8" s="20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>
        <v>55</v>
      </c>
      <c r="V8" s="4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>
        <v>1</v>
      </c>
      <c r="AJ8" s="2">
        <v>128</v>
      </c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>
        <v>83</v>
      </c>
      <c r="AX8" s="2"/>
      <c r="AY8" s="2">
        <v>105</v>
      </c>
      <c r="AZ8" s="2">
        <v>20</v>
      </c>
      <c r="BA8" s="2"/>
      <c r="BB8" s="2">
        <v>50</v>
      </c>
      <c r="BC8" s="2"/>
      <c r="BD8" s="2">
        <v>122</v>
      </c>
      <c r="BE8" s="2"/>
      <c r="BF8" s="2">
        <v>85</v>
      </c>
      <c r="BG8" s="2">
        <v>51</v>
      </c>
      <c r="BH8" s="2">
        <v>80</v>
      </c>
      <c r="BI8" s="2"/>
      <c r="BJ8" s="2">
        <v>87</v>
      </c>
      <c r="BK8" s="25"/>
    </row>
    <row r="9" spans="1:63" ht="15" customHeight="1" x14ac:dyDescent="0.2">
      <c r="A9" s="2">
        <v>6</v>
      </c>
      <c r="B9" s="1" t="s">
        <v>20</v>
      </c>
      <c r="C9" s="1" t="s">
        <v>21</v>
      </c>
      <c r="D9" s="2" t="s">
        <v>8</v>
      </c>
      <c r="E9" s="3">
        <f>SUM(G9:BJ9)</f>
        <v>502</v>
      </c>
      <c r="F9" s="20"/>
      <c r="G9" s="2"/>
      <c r="H9" s="2">
        <v>27</v>
      </c>
      <c r="I9" s="2"/>
      <c r="J9" s="2"/>
      <c r="K9" s="2">
        <v>27</v>
      </c>
      <c r="L9" s="2"/>
      <c r="M9" s="2"/>
      <c r="N9" s="2"/>
      <c r="O9" s="2">
        <v>27</v>
      </c>
      <c r="P9" s="2"/>
      <c r="Q9" s="2"/>
      <c r="R9" s="2"/>
      <c r="S9" s="2"/>
      <c r="T9" s="2"/>
      <c r="U9" s="2"/>
      <c r="V9" s="42">
        <v>26</v>
      </c>
      <c r="W9" s="2"/>
      <c r="X9" s="2"/>
      <c r="Y9" s="2">
        <v>27</v>
      </c>
      <c r="Z9" s="2"/>
      <c r="AA9" s="2"/>
      <c r="AB9" s="2"/>
      <c r="AC9" s="2"/>
      <c r="AD9" s="2"/>
      <c r="AE9" s="2"/>
      <c r="AF9" s="2"/>
      <c r="AG9" s="2"/>
      <c r="AH9" s="2"/>
      <c r="AI9" s="2">
        <v>98</v>
      </c>
      <c r="AJ9" s="2">
        <v>55</v>
      </c>
      <c r="AK9" s="2"/>
      <c r="AL9" s="2"/>
      <c r="AM9" s="2">
        <v>82</v>
      </c>
      <c r="AN9" s="2"/>
      <c r="AO9" s="2"/>
      <c r="AP9" s="2"/>
      <c r="AQ9" s="2"/>
      <c r="AR9" s="2"/>
      <c r="AS9" s="2"/>
      <c r="AT9" s="2"/>
      <c r="AU9" s="2"/>
      <c r="AV9" s="2"/>
      <c r="AW9" s="2">
        <v>11</v>
      </c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>
        <v>122</v>
      </c>
      <c r="BK9" s="25"/>
    </row>
    <row r="10" spans="1:63" ht="15" customHeight="1" x14ac:dyDescent="0.2">
      <c r="A10" s="2">
        <v>7</v>
      </c>
      <c r="B10" s="1" t="s">
        <v>62</v>
      </c>
      <c r="C10" s="1" t="s">
        <v>120</v>
      </c>
      <c r="D10" s="2" t="s">
        <v>64</v>
      </c>
      <c r="E10" s="3">
        <f>SUM(G10:BJ10)</f>
        <v>362</v>
      </c>
      <c r="F10" s="20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4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>
        <v>77</v>
      </c>
      <c r="AI10" s="2"/>
      <c r="AJ10" s="2"/>
      <c r="AK10" s="2">
        <v>40</v>
      </c>
      <c r="AL10" s="2"/>
      <c r="AM10" s="2"/>
      <c r="AN10" s="2">
        <v>120</v>
      </c>
      <c r="AO10" s="2"/>
      <c r="AP10" s="2"/>
      <c r="AQ10" s="2">
        <v>10</v>
      </c>
      <c r="AR10" s="2"/>
      <c r="AS10" s="2"/>
      <c r="AT10" s="2"/>
      <c r="AU10" s="2"/>
      <c r="AV10" s="2">
        <v>65</v>
      </c>
      <c r="AW10" s="2"/>
      <c r="AX10" s="2"/>
      <c r="AY10" s="2"/>
      <c r="AZ10" s="2"/>
      <c r="BA10" s="2">
        <v>50</v>
      </c>
      <c r="BB10" s="2"/>
      <c r="BC10" s="2"/>
      <c r="BD10" s="2"/>
      <c r="BE10" s="2"/>
      <c r="BF10" s="2"/>
      <c r="BG10" s="2"/>
      <c r="BH10" s="2"/>
      <c r="BI10" s="2"/>
      <c r="BJ10" s="2"/>
      <c r="BK10" s="25"/>
    </row>
    <row r="11" spans="1:63" ht="15" customHeight="1" x14ac:dyDescent="0.2">
      <c r="A11" s="2">
        <v>8</v>
      </c>
      <c r="B11" s="1" t="s">
        <v>22</v>
      </c>
      <c r="C11" s="1" t="s">
        <v>23</v>
      </c>
      <c r="D11" s="2" t="s">
        <v>7</v>
      </c>
      <c r="E11" s="3">
        <f>SUM(G11:BJ11)</f>
        <v>344</v>
      </c>
      <c r="F11" s="20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4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>
        <v>8</v>
      </c>
      <c r="AJ11" s="2">
        <v>107</v>
      </c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>
        <v>140</v>
      </c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>
        <v>89</v>
      </c>
      <c r="BK11" s="25"/>
    </row>
    <row r="12" spans="1:63" ht="15" customHeight="1" x14ac:dyDescent="0.2">
      <c r="A12" s="2">
        <v>9</v>
      </c>
      <c r="B12" s="1" t="s">
        <v>48</v>
      </c>
      <c r="C12" s="1" t="s">
        <v>49</v>
      </c>
      <c r="D12" s="2" t="s">
        <v>50</v>
      </c>
      <c r="E12" s="3">
        <f>SUM(G12:BJ12)</f>
        <v>189.5</v>
      </c>
      <c r="F12" s="20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42">
        <v>14</v>
      </c>
      <c r="W12" s="2"/>
      <c r="X12" s="2"/>
      <c r="Y12" s="2"/>
      <c r="Z12" s="2"/>
      <c r="AA12" s="2"/>
      <c r="AB12" s="2"/>
      <c r="AC12" s="2"/>
      <c r="AD12" s="2"/>
      <c r="AE12" s="2"/>
      <c r="AF12" s="2">
        <v>118</v>
      </c>
      <c r="AG12" s="2"/>
      <c r="AH12" s="2"/>
      <c r="AI12" s="2"/>
      <c r="AJ12" s="2"/>
      <c r="AK12" s="2"/>
      <c r="AL12" s="2">
        <v>40</v>
      </c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>
        <v>4</v>
      </c>
      <c r="AX12" s="2"/>
      <c r="AY12" s="2"/>
      <c r="AZ12" s="2"/>
      <c r="BA12" s="2"/>
      <c r="BB12" s="2"/>
      <c r="BC12" s="2"/>
      <c r="BD12" s="2"/>
      <c r="BE12" s="2">
        <v>13.5</v>
      </c>
      <c r="BF12" s="2"/>
      <c r="BG12" s="2"/>
      <c r="BH12" s="2"/>
      <c r="BI12" s="2"/>
      <c r="BJ12" s="2"/>
      <c r="BK12" s="25"/>
    </row>
    <row r="13" spans="1:63" ht="15" customHeight="1" x14ac:dyDescent="0.2">
      <c r="A13" s="2">
        <v>10</v>
      </c>
      <c r="B13" s="39" t="s">
        <v>111</v>
      </c>
      <c r="C13" s="1" t="s">
        <v>164</v>
      </c>
      <c r="D13" s="2" t="s">
        <v>112</v>
      </c>
      <c r="E13" s="3">
        <f>SUM(G13:BJ13)</f>
        <v>189</v>
      </c>
      <c r="F13" s="20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42"/>
      <c r="W13" s="2">
        <v>72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>
        <v>117</v>
      </c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5"/>
    </row>
    <row r="14" spans="1:63" ht="15" customHeight="1" x14ac:dyDescent="0.2">
      <c r="A14" s="2">
        <v>11</v>
      </c>
      <c r="B14" s="1" t="s">
        <v>81</v>
      </c>
      <c r="C14" s="1" t="s">
        <v>21</v>
      </c>
      <c r="D14" s="2" t="s">
        <v>8</v>
      </c>
      <c r="E14" s="3">
        <f>SUM(G14:BJ14)</f>
        <v>188</v>
      </c>
      <c r="F14" s="20"/>
      <c r="G14" s="2">
        <v>27</v>
      </c>
      <c r="H14" s="2">
        <v>13</v>
      </c>
      <c r="I14" s="2"/>
      <c r="J14" s="2"/>
      <c r="K14" s="2">
        <v>14</v>
      </c>
      <c r="L14" s="2"/>
      <c r="M14" s="2"/>
      <c r="N14" s="2"/>
      <c r="O14" s="2">
        <v>15</v>
      </c>
      <c r="P14" s="2"/>
      <c r="Q14" s="2">
        <v>33</v>
      </c>
      <c r="R14" s="2"/>
      <c r="S14" s="2"/>
      <c r="T14" s="2"/>
      <c r="U14" s="2"/>
      <c r="V14" s="42"/>
      <c r="W14" s="2"/>
      <c r="X14" s="2"/>
      <c r="Y14" s="2"/>
      <c r="Z14" s="2"/>
      <c r="AA14" s="2"/>
      <c r="AB14" s="2"/>
      <c r="AC14" s="2"/>
      <c r="AD14" s="2"/>
      <c r="AE14" s="2"/>
      <c r="AF14" s="2">
        <v>40</v>
      </c>
      <c r="AG14" s="2"/>
      <c r="AH14" s="2"/>
      <c r="AI14" s="2"/>
      <c r="AJ14" s="2">
        <v>6</v>
      </c>
      <c r="AK14" s="2"/>
      <c r="AL14" s="2"/>
      <c r="AM14" s="2">
        <v>31</v>
      </c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>
        <v>9</v>
      </c>
      <c r="BC14" s="2"/>
      <c r="BD14" s="2"/>
      <c r="BE14" s="2"/>
      <c r="BF14" s="2"/>
      <c r="BG14" s="2"/>
      <c r="BH14" s="2"/>
      <c r="BI14" s="2"/>
      <c r="BJ14" s="2"/>
      <c r="BK14" s="25"/>
    </row>
    <row r="15" spans="1:63" ht="15" customHeight="1" x14ac:dyDescent="0.2">
      <c r="A15" s="2">
        <v>12</v>
      </c>
      <c r="B15" s="1" t="s">
        <v>133</v>
      </c>
      <c r="C15" s="1" t="s">
        <v>130</v>
      </c>
      <c r="D15" s="2" t="s">
        <v>7</v>
      </c>
      <c r="E15" s="3">
        <f>SUM(G15:BJ15)</f>
        <v>184</v>
      </c>
      <c r="F15" s="20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4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>
        <v>15</v>
      </c>
      <c r="AJ15" s="2">
        <v>169</v>
      </c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5"/>
    </row>
    <row r="16" spans="1:63" s="10" customFormat="1" ht="15" customHeight="1" x14ac:dyDescent="0.2">
      <c r="A16" s="2">
        <v>13</v>
      </c>
      <c r="B16" s="1" t="s">
        <v>135</v>
      </c>
      <c r="C16" s="1" t="s">
        <v>136</v>
      </c>
      <c r="D16" s="2" t="s">
        <v>7</v>
      </c>
      <c r="E16" s="3">
        <f>SUM(G16:BJ16)</f>
        <v>181</v>
      </c>
      <c r="F16" s="20"/>
      <c r="G16" s="2"/>
      <c r="H16" s="2"/>
      <c r="I16" s="2"/>
      <c r="J16" s="2"/>
      <c r="K16" s="2"/>
      <c r="L16" s="2">
        <v>81</v>
      </c>
      <c r="M16" s="2"/>
      <c r="N16" s="2"/>
      <c r="O16" s="2"/>
      <c r="P16" s="2"/>
      <c r="Q16" s="2"/>
      <c r="R16" s="2"/>
      <c r="S16" s="2"/>
      <c r="T16" s="2"/>
      <c r="U16" s="2"/>
      <c r="V16" s="4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>
        <v>100</v>
      </c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45"/>
    </row>
    <row r="17" spans="1:63" ht="15" customHeight="1" x14ac:dyDescent="0.2">
      <c r="A17" s="2">
        <v>14</v>
      </c>
      <c r="B17" s="1" t="s">
        <v>44</v>
      </c>
      <c r="C17" s="1" t="s">
        <v>45</v>
      </c>
      <c r="D17" s="2" t="s">
        <v>7</v>
      </c>
      <c r="E17" s="3">
        <f>SUM(G17:BJ17)</f>
        <v>149</v>
      </c>
      <c r="F17" s="20"/>
      <c r="G17" s="2"/>
      <c r="H17" s="2"/>
      <c r="I17" s="2"/>
      <c r="J17" s="2"/>
      <c r="K17" s="2"/>
      <c r="L17" s="2">
        <v>77</v>
      </c>
      <c r="M17" s="2"/>
      <c r="N17" s="2"/>
      <c r="O17" s="2"/>
      <c r="P17" s="2"/>
      <c r="Q17" s="2"/>
      <c r="R17" s="2"/>
      <c r="S17" s="2"/>
      <c r="T17" s="2"/>
      <c r="U17" s="2"/>
      <c r="V17" s="42"/>
      <c r="W17" s="2"/>
      <c r="X17" s="2"/>
      <c r="Y17" s="2"/>
      <c r="Z17" s="2"/>
      <c r="AA17" s="2"/>
      <c r="AB17" s="2">
        <v>26</v>
      </c>
      <c r="AC17" s="2"/>
      <c r="AD17" s="2"/>
      <c r="AE17" s="2"/>
      <c r="AF17" s="2"/>
      <c r="AG17" s="2"/>
      <c r="AH17" s="2"/>
      <c r="AI17" s="2">
        <v>10</v>
      </c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>
        <v>8</v>
      </c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>
        <v>28</v>
      </c>
      <c r="BJ17" s="2"/>
      <c r="BK17" s="25"/>
    </row>
    <row r="18" spans="1:63" ht="15" customHeight="1" x14ac:dyDescent="0.2">
      <c r="A18" s="2">
        <v>15</v>
      </c>
      <c r="B18" s="4" t="s">
        <v>106</v>
      </c>
      <c r="C18" s="1" t="s">
        <v>108</v>
      </c>
      <c r="D18" s="2" t="s">
        <v>107</v>
      </c>
      <c r="E18" s="3">
        <f>SUM(G18:BJ18)</f>
        <v>141</v>
      </c>
      <c r="F18" s="20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42"/>
      <c r="W18" s="2"/>
      <c r="X18" s="2"/>
      <c r="Y18" s="2"/>
      <c r="Z18" s="2"/>
      <c r="AA18" s="2">
        <v>88</v>
      </c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>
        <v>53</v>
      </c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5"/>
    </row>
    <row r="19" spans="1:63" ht="15" customHeight="1" x14ac:dyDescent="0.2">
      <c r="A19" s="2">
        <v>16</v>
      </c>
      <c r="B19" s="1" t="s">
        <v>91</v>
      </c>
      <c r="C19" s="1" t="s">
        <v>92</v>
      </c>
      <c r="D19" s="2" t="s">
        <v>60</v>
      </c>
      <c r="E19" s="3">
        <f>SUM(G19:BJ19)</f>
        <v>95</v>
      </c>
      <c r="F19" s="20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4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>
        <v>95</v>
      </c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5"/>
    </row>
    <row r="20" spans="1:63" ht="15" customHeight="1" x14ac:dyDescent="0.2">
      <c r="A20" s="2">
        <v>17</v>
      </c>
      <c r="B20" s="1" t="s">
        <v>141</v>
      </c>
      <c r="C20" s="1" t="s">
        <v>36</v>
      </c>
      <c r="D20" s="2" t="s">
        <v>6</v>
      </c>
      <c r="E20" s="3">
        <f>SUM(G20:BJ20)</f>
        <v>74</v>
      </c>
      <c r="F20" s="20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4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>
        <v>74</v>
      </c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5"/>
    </row>
    <row r="21" spans="1:63" ht="15" customHeight="1" x14ac:dyDescent="0.2">
      <c r="A21" s="2">
        <v>18</v>
      </c>
      <c r="B21" s="1" t="s">
        <v>53</v>
      </c>
      <c r="C21" s="1" t="s">
        <v>55</v>
      </c>
      <c r="D21" s="2" t="s">
        <v>54</v>
      </c>
      <c r="E21" s="3">
        <f>SUM(G21:BJ21)</f>
        <v>66</v>
      </c>
      <c r="F21" s="20"/>
      <c r="G21" s="4"/>
      <c r="H21" s="4"/>
      <c r="I21" s="4"/>
      <c r="J21" s="4"/>
      <c r="K21" s="4"/>
      <c r="L21" s="4"/>
      <c r="M21" s="2">
        <v>14</v>
      </c>
      <c r="N21" s="4"/>
      <c r="O21" s="4"/>
      <c r="P21" s="4"/>
      <c r="Q21" s="4"/>
      <c r="R21" s="4"/>
      <c r="S21" s="4"/>
      <c r="T21" s="4"/>
      <c r="U21" s="4"/>
      <c r="V21" s="43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>
        <v>17</v>
      </c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2">
        <v>35</v>
      </c>
      <c r="BE21" s="4"/>
      <c r="BF21" s="4"/>
      <c r="BG21" s="4"/>
      <c r="BH21" s="4"/>
      <c r="BI21" s="4"/>
      <c r="BJ21" s="2"/>
      <c r="BK21" s="25"/>
    </row>
    <row r="22" spans="1:63" ht="15" customHeight="1" x14ac:dyDescent="0.2">
      <c r="A22" s="2">
        <v>19</v>
      </c>
      <c r="B22" s="1" t="s">
        <v>137</v>
      </c>
      <c r="C22" s="1" t="s">
        <v>138</v>
      </c>
      <c r="D22" s="2" t="s">
        <v>60</v>
      </c>
      <c r="E22" s="3">
        <f>SUM(G22:BJ22)</f>
        <v>55</v>
      </c>
      <c r="F22" s="20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4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>
        <v>55</v>
      </c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5"/>
    </row>
    <row r="23" spans="1:63" ht="15" customHeight="1" x14ac:dyDescent="0.2">
      <c r="A23" s="2">
        <v>20</v>
      </c>
      <c r="B23" s="1" t="s">
        <v>83</v>
      </c>
      <c r="C23" s="1" t="s">
        <v>84</v>
      </c>
      <c r="D23" s="2" t="s">
        <v>10</v>
      </c>
      <c r="E23" s="3">
        <f>SUM(G23:BJ23)</f>
        <v>40</v>
      </c>
      <c r="F23" s="20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4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>
        <v>40</v>
      </c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5"/>
    </row>
    <row r="24" spans="1:63" ht="15" customHeight="1" x14ac:dyDescent="0.2">
      <c r="A24" s="2">
        <v>20</v>
      </c>
      <c r="B24" s="1" t="s">
        <v>163</v>
      </c>
      <c r="C24" s="1" t="s">
        <v>164</v>
      </c>
      <c r="D24" s="2" t="s">
        <v>112</v>
      </c>
      <c r="E24" s="3">
        <f>SUM(G24:BJ24)</f>
        <v>40</v>
      </c>
      <c r="F24" s="20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42"/>
      <c r="W24" s="2">
        <v>40</v>
      </c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5"/>
    </row>
    <row r="25" spans="1:63" ht="15" customHeight="1" x14ac:dyDescent="0.2">
      <c r="A25" s="2">
        <v>21</v>
      </c>
      <c r="B25" s="1" t="s">
        <v>151</v>
      </c>
      <c r="C25" s="1" t="s">
        <v>77</v>
      </c>
      <c r="D25" s="2" t="s">
        <v>60</v>
      </c>
      <c r="E25" s="3">
        <f>SUM(G25:BJ25)</f>
        <v>34</v>
      </c>
      <c r="F25" s="20"/>
      <c r="G25" s="2"/>
      <c r="H25" s="2"/>
      <c r="I25" s="2"/>
      <c r="J25" s="2">
        <v>24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42"/>
      <c r="W25" s="2"/>
      <c r="X25" s="2"/>
      <c r="Y25" s="2"/>
      <c r="Z25" s="2"/>
      <c r="AA25" s="2"/>
      <c r="AB25" s="2">
        <v>10</v>
      </c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5"/>
    </row>
    <row r="26" spans="1:63" ht="15" customHeight="1" x14ac:dyDescent="0.2">
      <c r="A26" s="2">
        <v>22</v>
      </c>
      <c r="B26" s="1" t="s">
        <v>172</v>
      </c>
      <c r="C26" s="1" t="s">
        <v>173</v>
      </c>
      <c r="D26" s="2" t="s">
        <v>69</v>
      </c>
      <c r="E26" s="3">
        <f>SUM(G26:BJ26)</f>
        <v>31</v>
      </c>
      <c r="F26" s="20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>
        <v>31</v>
      </c>
      <c r="T26" s="2"/>
      <c r="U26" s="2"/>
      <c r="V26" s="4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5"/>
    </row>
    <row r="27" spans="1:63" ht="15" customHeight="1" x14ac:dyDescent="0.2">
      <c r="A27" s="2">
        <v>23</v>
      </c>
      <c r="B27" s="1" t="s">
        <v>140</v>
      </c>
      <c r="C27" s="1" t="s">
        <v>36</v>
      </c>
      <c r="D27" s="2" t="s">
        <v>6</v>
      </c>
      <c r="E27" s="3">
        <f>SUM(G27:BJ27)</f>
        <v>20</v>
      </c>
      <c r="F27" s="20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4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>
        <v>20</v>
      </c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5"/>
    </row>
    <row r="28" spans="1:63" ht="15" customHeight="1" x14ac:dyDescent="0.2">
      <c r="A28" s="2">
        <v>24</v>
      </c>
      <c r="B28" s="1" t="s">
        <v>131</v>
      </c>
      <c r="C28" s="1" t="s">
        <v>132</v>
      </c>
      <c r="D28" s="2" t="s">
        <v>7</v>
      </c>
      <c r="E28" s="3">
        <f>SUM(G28:BJ28)</f>
        <v>12</v>
      </c>
      <c r="F28" s="20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4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>
        <v>12</v>
      </c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5"/>
    </row>
    <row r="29" spans="1:63" ht="15" customHeight="1" x14ac:dyDescent="0.2">
      <c r="A29" s="2">
        <v>25</v>
      </c>
      <c r="B29" s="1" t="s">
        <v>122</v>
      </c>
      <c r="C29" s="1" t="s">
        <v>123</v>
      </c>
      <c r="D29" s="2" t="s">
        <v>6</v>
      </c>
      <c r="E29" s="3">
        <f>SUM(G29:BJ29)</f>
        <v>11</v>
      </c>
      <c r="F29" s="20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4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>
        <v>11</v>
      </c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5"/>
    </row>
    <row r="30" spans="1:63" ht="15" customHeight="1" x14ac:dyDescent="0.2">
      <c r="A30" s="2">
        <v>26</v>
      </c>
      <c r="B30" s="1" t="s">
        <v>101</v>
      </c>
      <c r="C30" s="1" t="s">
        <v>102</v>
      </c>
      <c r="D30" s="2" t="s">
        <v>7</v>
      </c>
      <c r="E30" s="3">
        <f>SUM(G30:BJ30)</f>
        <v>6</v>
      </c>
      <c r="F30" s="20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4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>
        <v>6</v>
      </c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5"/>
    </row>
    <row r="31" spans="1:63" ht="5.0999999999999996" customHeight="1" x14ac:dyDescent="0.2">
      <c r="A31" s="29"/>
      <c r="B31" s="27"/>
      <c r="C31" s="30"/>
      <c r="D31" s="31"/>
      <c r="E31" s="31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31"/>
      <c r="BE31" s="27"/>
      <c r="BF31" s="27"/>
      <c r="BG31" s="27"/>
      <c r="BH31" s="27"/>
      <c r="BI31" s="27"/>
      <c r="BJ31" s="31"/>
      <c r="BK31" s="28"/>
    </row>
  </sheetData>
  <sheetProtection password="E42B" sheet="1" objects="1" scenarios="1"/>
  <sortState ref="A4:BJ30">
    <sortCondition descending="1" ref="E4:E30"/>
  </sortState>
  <mergeCells count="58">
    <mergeCell ref="S1:S2"/>
    <mergeCell ref="Q1:Q2"/>
    <mergeCell ref="X1:X2"/>
    <mergeCell ref="W1:W2"/>
    <mergeCell ref="V1:V2"/>
    <mergeCell ref="U1:U2"/>
    <mergeCell ref="T1:T2"/>
    <mergeCell ref="AA1:AA2"/>
    <mergeCell ref="Z1:Z2"/>
    <mergeCell ref="Y1:Y2"/>
    <mergeCell ref="AH1:AH2"/>
    <mergeCell ref="AC1:AC2"/>
    <mergeCell ref="AG1:AG2"/>
    <mergeCell ref="AF1:AF2"/>
    <mergeCell ref="AE1:AE2"/>
    <mergeCell ref="AD1:AD2"/>
    <mergeCell ref="AX1:AX2"/>
    <mergeCell ref="AB1:AB2"/>
    <mergeCell ref="BJ1:BJ2"/>
    <mergeCell ref="BI1:BI2"/>
    <mergeCell ref="BD1:BD2"/>
    <mergeCell ref="BC1:BC2"/>
    <mergeCell ref="AT1:AT2"/>
    <mergeCell ref="AV1:AV2"/>
    <mergeCell ref="AU1:AU2"/>
    <mergeCell ref="AQ1:AQ2"/>
    <mergeCell ref="AN1:AN2"/>
    <mergeCell ref="AM1:AM2"/>
    <mergeCell ref="AL1:AL2"/>
    <mergeCell ref="AJ1:AJ2"/>
    <mergeCell ref="AI1:AI2"/>
    <mergeCell ref="AK1:AK2"/>
    <mergeCell ref="AP1:AP2"/>
    <mergeCell ref="AO1:AO2"/>
    <mergeCell ref="AS1:AS2"/>
    <mergeCell ref="AR1:AR2"/>
    <mergeCell ref="AW1:AW2"/>
    <mergeCell ref="BH1:BH2"/>
    <mergeCell ref="BF1:BF2"/>
    <mergeCell ref="AY1:AY2"/>
    <mergeCell ref="BG1:BG2"/>
    <mergeCell ref="AZ1:AZ2"/>
    <mergeCell ref="BE1:BE2"/>
    <mergeCell ref="BB1:BB2"/>
    <mergeCell ref="BA1:BA2"/>
    <mergeCell ref="P1:P2"/>
    <mergeCell ref="R1:R2"/>
    <mergeCell ref="L1:L2"/>
    <mergeCell ref="A1:E1"/>
    <mergeCell ref="A2:B2"/>
    <mergeCell ref="N1:N2"/>
    <mergeCell ref="M1:M2"/>
    <mergeCell ref="O1:O2"/>
    <mergeCell ref="K1:K2"/>
    <mergeCell ref="H1:H2"/>
    <mergeCell ref="I1:I2"/>
    <mergeCell ref="J1:J2"/>
    <mergeCell ref="G1:G2"/>
  </mergeCells>
  <phoneticPr fontId="0" type="noConversion"/>
  <conditionalFormatting sqref="AW1">
    <cfRule type="duplicateValues" dxfId="4" priority="20" stopIfTrue="1"/>
  </conditionalFormatting>
  <conditionalFormatting sqref="B1:B2 B31:B1048576">
    <cfRule type="duplicateValues" dxfId="3" priority="10"/>
    <cfRule type="duplicateValues" dxfId="2" priority="11"/>
  </conditionalFormatting>
  <conditionalFormatting sqref="B1:B1048576">
    <cfRule type="duplicateValues" dxfId="1" priority="5"/>
  </conditionalFormatting>
  <conditionalFormatting sqref="E1:E1048576">
    <cfRule type="duplicateValues" dxfId="0" priority="1"/>
  </conditionalFormatting>
  <pageMargins left="0.13" right="0.51181102362204722" top="0.2" bottom="0.2" header="0.14000000000000001" footer="0.1400000000000000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workbookViewId="0">
      <selection activeCell="B11" sqref="B11"/>
    </sheetView>
  </sheetViews>
  <sheetFormatPr defaultRowHeight="12.75" x14ac:dyDescent="0.2"/>
  <cols>
    <col min="1" max="1" width="6.140625" customWidth="1"/>
    <col min="2" max="2" width="54.42578125" customWidth="1"/>
    <col min="3" max="3" width="36" customWidth="1"/>
    <col min="4" max="4" width="4.5703125" customWidth="1"/>
    <col min="5" max="5" width="6.140625" style="10" bestFit="1" customWidth="1"/>
    <col min="6" max="6" width="0.85546875" customWidth="1"/>
    <col min="7" max="29" width="5.28515625" customWidth="1"/>
    <col min="30" max="30" width="5.28515625" style="9" customWidth="1"/>
    <col min="31" max="31" width="5.28515625" customWidth="1"/>
    <col min="32" max="32" width="0.85546875" customWidth="1"/>
  </cols>
  <sheetData>
    <row r="1" spans="1:32" ht="69.95" customHeight="1" x14ac:dyDescent="0.25">
      <c r="A1" s="50" t="s">
        <v>3</v>
      </c>
      <c r="B1" s="51"/>
      <c r="C1" s="51"/>
      <c r="D1" s="51"/>
      <c r="E1" s="52"/>
      <c r="F1" s="19"/>
      <c r="G1" s="48" t="s">
        <v>186</v>
      </c>
      <c r="H1" s="55" t="s">
        <v>181</v>
      </c>
      <c r="I1" s="48" t="s">
        <v>167</v>
      </c>
      <c r="J1" s="48" t="s">
        <v>160</v>
      </c>
      <c r="K1" s="48" t="s">
        <v>147</v>
      </c>
      <c r="L1" s="48" t="s">
        <v>148</v>
      </c>
      <c r="M1" s="48" t="s">
        <v>146</v>
      </c>
      <c r="N1" s="48" t="s">
        <v>145</v>
      </c>
      <c r="O1" s="48" t="s">
        <v>143</v>
      </c>
      <c r="P1" s="62" t="s">
        <v>128</v>
      </c>
      <c r="Q1" s="48" t="s">
        <v>125</v>
      </c>
      <c r="R1" s="48" t="s">
        <v>118</v>
      </c>
      <c r="S1" s="48" t="s">
        <v>117</v>
      </c>
      <c r="T1" s="62" t="s">
        <v>119</v>
      </c>
      <c r="U1" s="63" t="s">
        <v>98</v>
      </c>
      <c r="V1" s="57" t="s">
        <v>82</v>
      </c>
      <c r="W1" s="57" t="s">
        <v>70</v>
      </c>
      <c r="X1" s="57" t="s">
        <v>61</v>
      </c>
      <c r="Y1" s="57" t="s">
        <v>80</v>
      </c>
      <c r="Z1" s="57" t="s">
        <v>57</v>
      </c>
      <c r="AA1" s="57" t="s">
        <v>52</v>
      </c>
      <c r="AB1" s="60" t="s">
        <v>47</v>
      </c>
      <c r="AC1" s="66" t="s">
        <v>37</v>
      </c>
      <c r="AD1" s="69" t="s">
        <v>12</v>
      </c>
      <c r="AE1" s="66" t="s">
        <v>46</v>
      </c>
      <c r="AF1" s="25"/>
    </row>
    <row r="2" spans="1:32" ht="69.95" customHeight="1" x14ac:dyDescent="0.2">
      <c r="A2" s="67" t="s">
        <v>24</v>
      </c>
      <c r="B2" s="68"/>
      <c r="C2" s="6">
        <f>'Data Atualização'!$A$1</f>
        <v>43088</v>
      </c>
      <c r="D2" s="11"/>
      <c r="E2" s="12"/>
      <c r="F2" s="19"/>
      <c r="G2" s="49"/>
      <c r="H2" s="56"/>
      <c r="I2" s="49"/>
      <c r="J2" s="49"/>
      <c r="K2" s="49"/>
      <c r="L2" s="49"/>
      <c r="M2" s="49"/>
      <c r="N2" s="49"/>
      <c r="O2" s="49"/>
      <c r="P2" s="59"/>
      <c r="Q2" s="49"/>
      <c r="R2" s="49"/>
      <c r="S2" s="49"/>
      <c r="T2" s="59"/>
      <c r="U2" s="64"/>
      <c r="V2" s="49"/>
      <c r="W2" s="49"/>
      <c r="X2" s="49"/>
      <c r="Y2" s="49"/>
      <c r="Z2" s="49"/>
      <c r="AA2" s="49"/>
      <c r="AB2" s="61"/>
      <c r="AC2" s="47"/>
      <c r="AD2" s="70"/>
      <c r="AE2" s="47"/>
      <c r="AF2" s="25"/>
    </row>
    <row r="3" spans="1:32" s="5" customFormat="1" ht="15" customHeight="1" x14ac:dyDescent="0.2">
      <c r="A3" s="16" t="s">
        <v>2</v>
      </c>
      <c r="B3" s="16" t="s">
        <v>4</v>
      </c>
      <c r="C3" s="16" t="s">
        <v>5</v>
      </c>
      <c r="D3" s="16" t="s">
        <v>0</v>
      </c>
      <c r="E3" s="16" t="s">
        <v>1</v>
      </c>
      <c r="F3" s="17"/>
      <c r="G3" s="18">
        <v>5</v>
      </c>
      <c r="H3" s="18">
        <v>5</v>
      </c>
      <c r="I3" s="18">
        <v>3</v>
      </c>
      <c r="J3" s="18">
        <v>5</v>
      </c>
      <c r="K3" s="18" t="s">
        <v>149</v>
      </c>
      <c r="L3" s="18" t="s">
        <v>149</v>
      </c>
      <c r="M3" s="18" t="s">
        <v>11</v>
      </c>
      <c r="N3" s="18">
        <v>4</v>
      </c>
      <c r="O3" s="18">
        <v>3</v>
      </c>
      <c r="P3" s="18">
        <v>3</v>
      </c>
      <c r="Q3" s="40">
        <v>4</v>
      </c>
      <c r="R3" s="18">
        <v>4</v>
      </c>
      <c r="S3" s="18">
        <v>4</v>
      </c>
      <c r="T3" s="18">
        <v>4</v>
      </c>
      <c r="U3" s="18" t="s">
        <v>99</v>
      </c>
      <c r="V3" s="18" t="s">
        <v>11</v>
      </c>
      <c r="W3" s="18">
        <v>5</v>
      </c>
      <c r="X3" s="18">
        <v>4</v>
      </c>
      <c r="Y3" s="18">
        <v>4</v>
      </c>
      <c r="Z3" s="18">
        <v>4</v>
      </c>
      <c r="AA3" s="18">
        <v>3</v>
      </c>
      <c r="AB3" s="18">
        <v>4</v>
      </c>
      <c r="AC3" s="18">
        <v>4</v>
      </c>
      <c r="AD3" s="35">
        <v>5</v>
      </c>
      <c r="AE3" s="35">
        <v>4</v>
      </c>
      <c r="AF3" s="24"/>
    </row>
    <row r="4" spans="1:32" ht="15" customHeight="1" x14ac:dyDescent="0.2">
      <c r="A4" s="2">
        <v>1</v>
      </c>
      <c r="B4" s="1" t="s">
        <v>16</v>
      </c>
      <c r="C4" s="1" t="s">
        <v>17</v>
      </c>
      <c r="D4" s="2" t="s">
        <v>7</v>
      </c>
      <c r="E4" s="3">
        <f t="shared" ref="E4:E15" si="0">SUM(G4:AE4)</f>
        <v>1494</v>
      </c>
      <c r="F4" s="20"/>
      <c r="G4" s="2"/>
      <c r="H4" s="2"/>
      <c r="I4" s="2">
        <v>105</v>
      </c>
      <c r="J4" s="2"/>
      <c r="K4" s="2">
        <v>350</v>
      </c>
      <c r="L4" s="2">
        <v>140</v>
      </c>
      <c r="M4" s="2"/>
      <c r="N4" s="2"/>
      <c r="O4" s="2"/>
      <c r="P4" s="2">
        <v>160</v>
      </c>
      <c r="Q4" s="2"/>
      <c r="R4" s="2"/>
      <c r="S4" s="2"/>
      <c r="T4" s="2"/>
      <c r="U4" s="2">
        <v>190</v>
      </c>
      <c r="V4" s="2">
        <v>122</v>
      </c>
      <c r="W4" s="2"/>
      <c r="X4" s="2"/>
      <c r="Y4" s="2">
        <v>57</v>
      </c>
      <c r="Z4" s="2">
        <v>55</v>
      </c>
      <c r="AA4" s="2">
        <v>145</v>
      </c>
      <c r="AB4" s="2">
        <v>75</v>
      </c>
      <c r="AC4" s="2"/>
      <c r="AD4" s="36"/>
      <c r="AE4" s="36">
        <v>95</v>
      </c>
      <c r="AF4" s="25"/>
    </row>
    <row r="5" spans="1:32" ht="15" customHeight="1" x14ac:dyDescent="0.2">
      <c r="A5" s="2">
        <v>2</v>
      </c>
      <c r="B5" s="1" t="s">
        <v>100</v>
      </c>
      <c r="C5" s="1" t="s">
        <v>19</v>
      </c>
      <c r="D5" s="2" t="s">
        <v>7</v>
      </c>
      <c r="E5" s="3">
        <f t="shared" si="0"/>
        <v>849</v>
      </c>
      <c r="F5" s="20"/>
      <c r="G5" s="2"/>
      <c r="H5" s="2"/>
      <c r="I5" s="2">
        <v>135</v>
      </c>
      <c r="J5" s="2"/>
      <c r="K5" s="2">
        <v>146</v>
      </c>
      <c r="L5" s="2">
        <v>130</v>
      </c>
      <c r="M5" s="2"/>
      <c r="N5" s="2"/>
      <c r="O5" s="2"/>
      <c r="P5" s="2">
        <v>162</v>
      </c>
      <c r="Q5" s="2"/>
      <c r="R5" s="2">
        <v>75</v>
      </c>
      <c r="S5" s="2"/>
      <c r="T5" s="2"/>
      <c r="U5" s="2">
        <v>201</v>
      </c>
      <c r="V5" s="2"/>
      <c r="W5" s="2"/>
      <c r="X5" s="2"/>
      <c r="Y5" s="2"/>
      <c r="Z5" s="2"/>
      <c r="AA5" s="2"/>
      <c r="AB5" s="2"/>
      <c r="AC5" s="2"/>
      <c r="AD5" s="36"/>
      <c r="AE5" s="36"/>
      <c r="AF5" s="25"/>
    </row>
    <row r="6" spans="1:32" ht="15" customHeight="1" x14ac:dyDescent="0.2">
      <c r="A6" s="2">
        <v>3</v>
      </c>
      <c r="B6" s="1" t="s">
        <v>14</v>
      </c>
      <c r="C6" s="1" t="s">
        <v>15</v>
      </c>
      <c r="D6" s="2" t="s">
        <v>10</v>
      </c>
      <c r="E6" s="3">
        <f t="shared" si="0"/>
        <v>527</v>
      </c>
      <c r="F6" s="20"/>
      <c r="G6" s="2"/>
      <c r="H6" s="2"/>
      <c r="I6" s="2"/>
      <c r="J6" s="2"/>
      <c r="K6" s="2">
        <v>45</v>
      </c>
      <c r="L6" s="2">
        <v>75</v>
      </c>
      <c r="M6" s="2">
        <v>82.5</v>
      </c>
      <c r="N6" s="2"/>
      <c r="O6" s="2"/>
      <c r="P6" s="2"/>
      <c r="Q6" s="2"/>
      <c r="R6" s="2"/>
      <c r="S6" s="2"/>
      <c r="T6" s="2"/>
      <c r="U6" s="2"/>
      <c r="V6" s="2">
        <v>160</v>
      </c>
      <c r="W6" s="2"/>
      <c r="X6" s="2"/>
      <c r="Y6" s="2"/>
      <c r="Z6" s="2"/>
      <c r="AA6" s="2">
        <v>115</v>
      </c>
      <c r="AB6" s="2">
        <v>40</v>
      </c>
      <c r="AC6" s="2"/>
      <c r="AD6" s="36">
        <v>9.5</v>
      </c>
      <c r="AE6" s="36"/>
      <c r="AF6" s="23"/>
    </row>
    <row r="7" spans="1:32" ht="15" customHeight="1" x14ac:dyDescent="0.2">
      <c r="A7" s="2">
        <v>4</v>
      </c>
      <c r="B7" s="1" t="s">
        <v>152</v>
      </c>
      <c r="C7" s="1" t="s">
        <v>153</v>
      </c>
      <c r="D7" s="2" t="s">
        <v>154</v>
      </c>
      <c r="E7" s="3">
        <f t="shared" si="0"/>
        <v>390</v>
      </c>
      <c r="F7" s="20"/>
      <c r="G7" s="2"/>
      <c r="H7" s="2"/>
      <c r="I7" s="2"/>
      <c r="J7" s="2"/>
      <c r="K7" s="2">
        <v>300</v>
      </c>
      <c r="L7" s="2">
        <v>90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36"/>
      <c r="AE7" s="36"/>
      <c r="AF7" s="25"/>
    </row>
    <row r="8" spans="1:32" ht="15" customHeight="1" x14ac:dyDescent="0.2">
      <c r="A8" s="2">
        <v>5</v>
      </c>
      <c r="B8" s="39" t="s">
        <v>144</v>
      </c>
      <c r="C8" s="1" t="s">
        <v>21</v>
      </c>
      <c r="D8" s="2" t="s">
        <v>8</v>
      </c>
      <c r="E8" s="3">
        <f t="shared" si="0"/>
        <v>176</v>
      </c>
      <c r="F8" s="20"/>
      <c r="G8" s="2">
        <v>14</v>
      </c>
      <c r="H8" s="2">
        <v>15</v>
      </c>
      <c r="I8" s="2"/>
      <c r="J8" s="2">
        <v>17</v>
      </c>
      <c r="K8" s="2"/>
      <c r="L8" s="2"/>
      <c r="M8" s="2"/>
      <c r="N8" s="2"/>
      <c r="O8" s="2">
        <v>130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36"/>
      <c r="AE8" s="36"/>
      <c r="AF8" s="25"/>
    </row>
    <row r="9" spans="1:32" ht="15" customHeight="1" x14ac:dyDescent="0.2">
      <c r="A9" s="2">
        <v>6</v>
      </c>
      <c r="B9" s="39" t="s">
        <v>71</v>
      </c>
      <c r="C9" s="1" t="s">
        <v>72</v>
      </c>
      <c r="D9" s="2" t="s">
        <v>7</v>
      </c>
      <c r="E9" s="3">
        <f t="shared" si="0"/>
        <v>104</v>
      </c>
      <c r="F9" s="20"/>
      <c r="G9" s="2"/>
      <c r="H9" s="2"/>
      <c r="I9" s="2"/>
      <c r="J9" s="2"/>
      <c r="K9" s="2"/>
      <c r="L9" s="2"/>
      <c r="M9" s="2"/>
      <c r="N9" s="2">
        <v>92</v>
      </c>
      <c r="O9" s="2"/>
      <c r="P9" s="2"/>
      <c r="Q9" s="2"/>
      <c r="R9" s="2"/>
      <c r="S9" s="2"/>
      <c r="T9" s="2"/>
      <c r="U9" s="2"/>
      <c r="V9" s="2"/>
      <c r="W9" s="2">
        <v>12</v>
      </c>
      <c r="X9" s="2"/>
      <c r="Y9" s="2"/>
      <c r="Z9" s="2"/>
      <c r="AA9" s="2"/>
      <c r="AB9" s="2"/>
      <c r="AC9" s="2"/>
      <c r="AD9" s="36"/>
      <c r="AE9" s="36"/>
      <c r="AF9" s="25"/>
    </row>
    <row r="10" spans="1:32" ht="15" customHeight="1" x14ac:dyDescent="0.2">
      <c r="A10" s="2">
        <v>7</v>
      </c>
      <c r="B10" s="39" t="s">
        <v>151</v>
      </c>
      <c r="C10" s="1" t="s">
        <v>77</v>
      </c>
      <c r="D10" s="2" t="s">
        <v>60</v>
      </c>
      <c r="E10" s="3">
        <f t="shared" si="0"/>
        <v>103</v>
      </c>
      <c r="F10" s="20"/>
      <c r="G10" s="2"/>
      <c r="H10" s="2"/>
      <c r="I10" s="2"/>
      <c r="J10" s="2"/>
      <c r="K10" s="2">
        <v>63</v>
      </c>
      <c r="L10" s="2">
        <v>40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36"/>
      <c r="AE10" s="36"/>
      <c r="AF10" s="25"/>
    </row>
    <row r="11" spans="1:32" ht="15" customHeight="1" x14ac:dyDescent="0.2">
      <c r="A11" s="2">
        <v>8</v>
      </c>
      <c r="B11" s="1" t="s">
        <v>38</v>
      </c>
      <c r="C11" s="1" t="s">
        <v>43</v>
      </c>
      <c r="D11" s="2" t="s">
        <v>7</v>
      </c>
      <c r="E11" s="3">
        <f t="shared" si="0"/>
        <v>97</v>
      </c>
      <c r="F11" s="20"/>
      <c r="G11" s="2"/>
      <c r="H11" s="2"/>
      <c r="I11" s="2">
        <v>27</v>
      </c>
      <c r="J11" s="2"/>
      <c r="K11" s="2">
        <v>9</v>
      </c>
      <c r="L11" s="2"/>
      <c r="M11" s="2"/>
      <c r="N11" s="2"/>
      <c r="O11" s="2"/>
      <c r="P11" s="2"/>
      <c r="Q11" s="2"/>
      <c r="R11" s="2"/>
      <c r="S11" s="2"/>
      <c r="T11" s="2"/>
      <c r="U11" s="2">
        <v>19</v>
      </c>
      <c r="V11" s="2"/>
      <c r="W11" s="2"/>
      <c r="X11" s="2"/>
      <c r="Y11" s="2"/>
      <c r="Z11" s="2"/>
      <c r="AA11" s="2"/>
      <c r="AB11" s="2"/>
      <c r="AC11" s="2">
        <v>42</v>
      </c>
      <c r="AD11" s="36"/>
      <c r="AE11" s="36"/>
      <c r="AF11" s="25"/>
    </row>
    <row r="12" spans="1:32" ht="15" customHeight="1" x14ac:dyDescent="0.2">
      <c r="A12" s="2">
        <v>9</v>
      </c>
      <c r="B12" s="1" t="s">
        <v>62</v>
      </c>
      <c r="C12" s="1" t="s">
        <v>63</v>
      </c>
      <c r="D12" s="2" t="s">
        <v>64</v>
      </c>
      <c r="E12" s="3">
        <f t="shared" si="0"/>
        <v>96</v>
      </c>
      <c r="F12" s="20"/>
      <c r="G12" s="2"/>
      <c r="H12" s="2"/>
      <c r="I12" s="2"/>
      <c r="J12" s="2"/>
      <c r="K12" s="2"/>
      <c r="L12" s="2"/>
      <c r="M12" s="2"/>
      <c r="N12" s="2"/>
      <c r="O12" s="2"/>
      <c r="P12" s="2"/>
      <c r="Q12" s="2">
        <v>33</v>
      </c>
      <c r="R12" s="2"/>
      <c r="S12" s="2"/>
      <c r="T12" s="2">
        <v>41</v>
      </c>
      <c r="U12" s="2"/>
      <c r="V12" s="2"/>
      <c r="W12" s="2"/>
      <c r="X12" s="2">
        <v>22</v>
      </c>
      <c r="Y12" s="2"/>
      <c r="Z12" s="2"/>
      <c r="AA12" s="2"/>
      <c r="AB12" s="2"/>
      <c r="AC12" s="2"/>
      <c r="AD12" s="36"/>
      <c r="AE12" s="36"/>
      <c r="AF12" s="25"/>
    </row>
    <row r="13" spans="1:32" ht="15" customHeight="1" x14ac:dyDescent="0.2">
      <c r="A13" s="2">
        <v>10</v>
      </c>
      <c r="B13" s="39" t="s">
        <v>129</v>
      </c>
      <c r="C13" s="1" t="s">
        <v>130</v>
      </c>
      <c r="D13" s="2" t="s">
        <v>7</v>
      </c>
      <c r="E13" s="3">
        <f t="shared" si="0"/>
        <v>38</v>
      </c>
      <c r="F13" s="20"/>
      <c r="G13" s="2"/>
      <c r="H13" s="2"/>
      <c r="I13" s="2"/>
      <c r="J13" s="2"/>
      <c r="K13" s="2"/>
      <c r="L13" s="2"/>
      <c r="M13" s="2"/>
      <c r="N13" s="2"/>
      <c r="O13" s="2"/>
      <c r="P13" s="2">
        <v>38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36"/>
      <c r="AE13" s="36"/>
      <c r="AF13" s="25"/>
    </row>
    <row r="14" spans="1:32" ht="15" customHeight="1" x14ac:dyDescent="0.2">
      <c r="A14" s="2">
        <v>11</v>
      </c>
      <c r="B14" s="39" t="s">
        <v>114</v>
      </c>
      <c r="C14" s="1" t="s">
        <v>115</v>
      </c>
      <c r="D14" s="2" t="s">
        <v>116</v>
      </c>
      <c r="E14" s="3">
        <f t="shared" si="0"/>
        <v>37.5</v>
      </c>
      <c r="F14" s="20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>
        <v>37.5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36"/>
      <c r="AE14" s="36"/>
      <c r="AF14" s="25"/>
    </row>
    <row r="15" spans="1:32" ht="15" customHeight="1" x14ac:dyDescent="0.2">
      <c r="A15" s="2">
        <v>12</v>
      </c>
      <c r="B15" s="39" t="s">
        <v>22</v>
      </c>
      <c r="C15" s="1" t="s">
        <v>23</v>
      </c>
      <c r="D15" s="2" t="s">
        <v>7</v>
      </c>
      <c r="E15" s="3">
        <f t="shared" si="0"/>
        <v>22</v>
      </c>
      <c r="F15" s="20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>
        <v>22</v>
      </c>
      <c r="V15" s="2"/>
      <c r="W15" s="2"/>
      <c r="X15" s="2"/>
      <c r="Y15" s="2"/>
      <c r="Z15" s="2"/>
      <c r="AA15" s="2"/>
      <c r="AB15" s="2"/>
      <c r="AC15" s="2"/>
      <c r="AD15" s="36"/>
      <c r="AE15" s="36"/>
      <c r="AF15" s="25"/>
    </row>
    <row r="16" spans="1:32" ht="5.0999999999999996" customHeight="1" x14ac:dyDescent="0.2">
      <c r="A16" s="32"/>
      <c r="B16" s="21"/>
      <c r="C16" s="33"/>
      <c r="D16" s="34"/>
      <c r="E16" s="34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34"/>
      <c r="AE16" s="21"/>
      <c r="AF16" s="26"/>
    </row>
  </sheetData>
  <sheetProtection password="E3EB" sheet="1" objects="1" scenarios="1" selectLockedCells="1" selectUnlockedCells="1"/>
  <sortState ref="A4:AE15">
    <sortCondition descending="1" ref="E4:E15"/>
  </sortState>
  <mergeCells count="27">
    <mergeCell ref="H1:H2"/>
    <mergeCell ref="I1:I2"/>
    <mergeCell ref="AE1:AE2"/>
    <mergeCell ref="P1:P2"/>
    <mergeCell ref="M1:M2"/>
    <mergeCell ref="N1:N2"/>
    <mergeCell ref="S1:S2"/>
    <mergeCell ref="R1:R2"/>
    <mergeCell ref="AD1:AD2"/>
    <mergeCell ref="Q1:Q2"/>
    <mergeCell ref="K1:K2"/>
    <mergeCell ref="G1:G2"/>
    <mergeCell ref="A2:B2"/>
    <mergeCell ref="AC1:AC2"/>
    <mergeCell ref="AB1:AB2"/>
    <mergeCell ref="AA1:AA2"/>
    <mergeCell ref="Z1:Z2"/>
    <mergeCell ref="X1:X2"/>
    <mergeCell ref="U1:U2"/>
    <mergeCell ref="W1:W2"/>
    <mergeCell ref="Y1:Y2"/>
    <mergeCell ref="A1:E1"/>
    <mergeCell ref="V1:V2"/>
    <mergeCell ref="L1:L2"/>
    <mergeCell ref="T1:T2"/>
    <mergeCell ref="O1:O2"/>
    <mergeCell ref="J1:J2"/>
  </mergeCells>
  <phoneticPr fontId="0" type="noConversion"/>
  <conditionalFormatting sqref="U1">
    <cfRule type="duplicateValues" dxfId="11" priority="16" stopIfTrue="1"/>
  </conditionalFormatting>
  <conditionalFormatting sqref="E1:E1048576">
    <cfRule type="duplicateValues" dxfId="10" priority="1"/>
    <cfRule type="duplicateValues" dxfId="9" priority="2"/>
    <cfRule type="duplicateValues" dxfId="8" priority="3"/>
  </conditionalFormatting>
  <conditionalFormatting sqref="A3:B15">
    <cfRule type="duplicateValues" dxfId="7" priority="20"/>
  </conditionalFormatting>
  <pageMargins left="0.47" right="0.16" top="0.27" bottom="0.19" header="0.14000000000000001" footer="0.1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workbookViewId="0">
      <selection activeCell="B8" sqref="B8"/>
    </sheetView>
  </sheetViews>
  <sheetFormatPr defaultRowHeight="12.75" x14ac:dyDescent="0.2"/>
  <cols>
    <col min="1" max="1" width="6.140625" style="10" customWidth="1"/>
    <col min="2" max="2" width="71.5703125" style="10" customWidth="1"/>
    <col min="3" max="3" width="33.7109375" style="10" customWidth="1"/>
    <col min="4" max="4" width="4.5703125" style="10" customWidth="1"/>
    <col min="5" max="5" width="6.140625" style="15" customWidth="1"/>
    <col min="6" max="6" width="0.85546875" style="10" customWidth="1"/>
    <col min="7" max="34" width="5.28515625" style="8" customWidth="1"/>
    <col min="35" max="35" width="0.85546875" style="10" customWidth="1"/>
    <col min="36" max="16384" width="9.140625" style="10"/>
  </cols>
  <sheetData>
    <row r="1" spans="1:35" ht="69.95" customHeight="1" x14ac:dyDescent="0.25">
      <c r="A1" s="50" t="s">
        <v>3</v>
      </c>
      <c r="B1" s="51"/>
      <c r="C1" s="51"/>
      <c r="D1" s="51"/>
      <c r="E1" s="52"/>
      <c r="F1" s="19"/>
      <c r="G1" s="55" t="s">
        <v>190</v>
      </c>
      <c r="H1" s="48" t="s">
        <v>186</v>
      </c>
      <c r="I1" s="48" t="s">
        <v>189</v>
      </c>
      <c r="J1" s="55" t="s">
        <v>181</v>
      </c>
      <c r="K1" s="48" t="s">
        <v>176</v>
      </c>
      <c r="L1" s="48" t="s">
        <v>170</v>
      </c>
      <c r="M1" s="48" t="s">
        <v>167</v>
      </c>
      <c r="N1" s="48" t="s">
        <v>162</v>
      </c>
      <c r="O1" s="48" t="s">
        <v>159</v>
      </c>
      <c r="P1" s="48" t="s">
        <v>147</v>
      </c>
      <c r="Q1" s="48" t="s">
        <v>148</v>
      </c>
      <c r="R1" s="48" t="s">
        <v>146</v>
      </c>
      <c r="S1" s="48" t="s">
        <v>145</v>
      </c>
      <c r="T1" s="48" t="s">
        <v>142</v>
      </c>
      <c r="U1" s="48" t="s">
        <v>125</v>
      </c>
      <c r="V1" s="62" t="s">
        <v>124</v>
      </c>
      <c r="W1" s="62" t="s">
        <v>119</v>
      </c>
      <c r="X1" s="48" t="s">
        <v>97</v>
      </c>
      <c r="Y1" s="66" t="s">
        <v>94</v>
      </c>
      <c r="Z1" s="57" t="s">
        <v>93</v>
      </c>
      <c r="AA1" s="57" t="s">
        <v>82</v>
      </c>
      <c r="AB1" s="57" t="s">
        <v>66</v>
      </c>
      <c r="AC1" s="57" t="s">
        <v>73</v>
      </c>
      <c r="AD1" s="57" t="s">
        <v>80</v>
      </c>
      <c r="AE1" s="57" t="s">
        <v>57</v>
      </c>
      <c r="AF1" s="71" t="s">
        <v>34</v>
      </c>
      <c r="AG1" s="71" t="s">
        <v>26</v>
      </c>
      <c r="AH1" s="66" t="s">
        <v>37</v>
      </c>
      <c r="AI1" s="22"/>
    </row>
    <row r="2" spans="1:35" ht="69.95" customHeight="1" x14ac:dyDescent="0.2">
      <c r="A2" s="67" t="s">
        <v>25</v>
      </c>
      <c r="B2" s="68"/>
      <c r="C2" s="6">
        <f>'Data Atualização'!$A$1</f>
        <v>43088</v>
      </c>
      <c r="D2" s="11"/>
      <c r="E2" s="12"/>
      <c r="F2" s="19"/>
      <c r="G2" s="56"/>
      <c r="H2" s="49"/>
      <c r="I2" s="49"/>
      <c r="J2" s="56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59"/>
      <c r="W2" s="59"/>
      <c r="X2" s="49"/>
      <c r="Y2" s="47"/>
      <c r="Z2" s="49"/>
      <c r="AA2" s="49"/>
      <c r="AB2" s="49"/>
      <c r="AC2" s="49"/>
      <c r="AD2" s="49"/>
      <c r="AE2" s="49"/>
      <c r="AF2" s="72"/>
      <c r="AG2" s="72"/>
      <c r="AH2" s="47"/>
      <c r="AI2" s="23"/>
    </row>
    <row r="3" spans="1:35" s="8" customFormat="1" ht="15" customHeight="1" x14ac:dyDescent="0.2">
      <c r="A3" s="16" t="s">
        <v>2</v>
      </c>
      <c r="B3" s="16" t="s">
        <v>4</v>
      </c>
      <c r="C3" s="16" t="s">
        <v>5</v>
      </c>
      <c r="D3" s="16" t="s">
        <v>0</v>
      </c>
      <c r="E3" s="16" t="s">
        <v>1</v>
      </c>
      <c r="F3" s="17"/>
      <c r="G3" s="18">
        <v>5</v>
      </c>
      <c r="H3" s="18">
        <v>5</v>
      </c>
      <c r="I3" s="18">
        <v>5</v>
      </c>
      <c r="J3" s="18">
        <v>5</v>
      </c>
      <c r="K3" s="18">
        <v>4</v>
      </c>
      <c r="L3" s="18">
        <v>5</v>
      </c>
      <c r="M3" s="18">
        <v>3</v>
      </c>
      <c r="N3" s="18">
        <v>4</v>
      </c>
      <c r="O3" s="18">
        <v>4</v>
      </c>
      <c r="P3" s="18" t="s">
        <v>149</v>
      </c>
      <c r="Q3" s="18" t="s">
        <v>149</v>
      </c>
      <c r="R3" s="18" t="s">
        <v>11</v>
      </c>
      <c r="S3" s="18">
        <v>4</v>
      </c>
      <c r="T3" s="18">
        <v>4</v>
      </c>
      <c r="U3" s="40">
        <v>4</v>
      </c>
      <c r="V3" s="18" t="s">
        <v>11</v>
      </c>
      <c r="W3" s="18">
        <v>4</v>
      </c>
      <c r="X3" s="18">
        <v>4</v>
      </c>
      <c r="Y3" s="40">
        <v>4</v>
      </c>
      <c r="Z3" s="18">
        <v>5</v>
      </c>
      <c r="AA3" s="18" t="s">
        <v>11</v>
      </c>
      <c r="AB3" s="18">
        <v>4</v>
      </c>
      <c r="AC3" s="18" t="s">
        <v>74</v>
      </c>
      <c r="AD3" s="18">
        <v>4</v>
      </c>
      <c r="AE3" s="18">
        <v>4</v>
      </c>
      <c r="AF3" s="18" t="s">
        <v>11</v>
      </c>
      <c r="AG3" s="18">
        <v>4</v>
      </c>
      <c r="AH3" s="18">
        <v>4</v>
      </c>
      <c r="AI3" s="24"/>
    </row>
    <row r="4" spans="1:35" ht="15" customHeight="1" x14ac:dyDescent="0.2">
      <c r="A4" s="2">
        <v>1</v>
      </c>
      <c r="B4" s="1" t="s">
        <v>79</v>
      </c>
      <c r="C4" s="1" t="s">
        <v>19</v>
      </c>
      <c r="D4" s="2" t="s">
        <v>7</v>
      </c>
      <c r="E4" s="3">
        <f t="shared" ref="E4:E28" si="0">SUM(G4:AH4)</f>
        <v>620.5</v>
      </c>
      <c r="F4" s="20"/>
      <c r="G4" s="13"/>
      <c r="H4" s="13"/>
      <c r="I4" s="13"/>
      <c r="J4" s="13"/>
      <c r="K4" s="13"/>
      <c r="L4" s="13"/>
      <c r="M4" s="13">
        <v>125</v>
      </c>
      <c r="N4" s="13"/>
      <c r="O4" s="13">
        <v>75</v>
      </c>
      <c r="P4" s="13"/>
      <c r="Q4" s="13">
        <v>70</v>
      </c>
      <c r="R4" s="13"/>
      <c r="S4" s="13"/>
      <c r="T4" s="13"/>
      <c r="U4" s="13"/>
      <c r="V4" s="13"/>
      <c r="W4" s="13"/>
      <c r="X4" s="13">
        <v>85</v>
      </c>
      <c r="Y4" s="13"/>
      <c r="Z4" s="13">
        <v>9.5</v>
      </c>
      <c r="AA4" s="13"/>
      <c r="AB4" s="13"/>
      <c r="AC4" s="13">
        <v>161</v>
      </c>
      <c r="AD4" s="13">
        <v>95</v>
      </c>
      <c r="AE4" s="13"/>
      <c r="AF4" s="13"/>
      <c r="AG4" s="13"/>
      <c r="AH4" s="13"/>
      <c r="AI4" s="25"/>
    </row>
    <row r="5" spans="1:35" ht="15" customHeight="1" x14ac:dyDescent="0.2">
      <c r="A5" s="2">
        <v>2</v>
      </c>
      <c r="B5" s="1" t="s">
        <v>39</v>
      </c>
      <c r="C5" s="1" t="s">
        <v>42</v>
      </c>
      <c r="D5" s="2" t="s">
        <v>7</v>
      </c>
      <c r="E5" s="3">
        <f t="shared" si="0"/>
        <v>504</v>
      </c>
      <c r="F5" s="20"/>
      <c r="G5" s="13"/>
      <c r="H5" s="13"/>
      <c r="I5" s="13"/>
      <c r="J5" s="13"/>
      <c r="K5" s="13"/>
      <c r="L5" s="13"/>
      <c r="M5" s="13"/>
      <c r="N5" s="13"/>
      <c r="O5" s="13"/>
      <c r="P5" s="13">
        <v>138</v>
      </c>
      <c r="Q5" s="13">
        <v>120</v>
      </c>
      <c r="R5" s="13"/>
      <c r="S5" s="13"/>
      <c r="T5" s="13"/>
      <c r="U5" s="13"/>
      <c r="V5" s="13"/>
      <c r="W5" s="13"/>
      <c r="X5" s="13">
        <v>98</v>
      </c>
      <c r="Y5" s="13"/>
      <c r="Z5" s="13"/>
      <c r="AA5" s="13"/>
      <c r="AB5" s="13"/>
      <c r="AC5" s="13">
        <v>148</v>
      </c>
      <c r="AD5" s="13"/>
      <c r="AE5" s="13"/>
      <c r="AF5" s="13"/>
      <c r="AG5" s="13"/>
      <c r="AH5" s="13"/>
      <c r="AI5" s="25"/>
    </row>
    <row r="6" spans="1:35" ht="15" customHeight="1" x14ac:dyDescent="0.2">
      <c r="A6" s="2">
        <v>3</v>
      </c>
      <c r="B6" s="41" t="s">
        <v>103</v>
      </c>
      <c r="C6" s="1" t="s">
        <v>78</v>
      </c>
      <c r="D6" s="2" t="s">
        <v>7</v>
      </c>
      <c r="E6" s="3">
        <f t="shared" si="0"/>
        <v>490</v>
      </c>
      <c r="F6" s="20"/>
      <c r="G6" s="13"/>
      <c r="H6" s="13"/>
      <c r="I6" s="13"/>
      <c r="J6" s="13"/>
      <c r="K6" s="13"/>
      <c r="L6" s="13"/>
      <c r="M6" s="13">
        <v>100</v>
      </c>
      <c r="N6" s="13"/>
      <c r="O6" s="13"/>
      <c r="P6" s="13">
        <v>90</v>
      </c>
      <c r="Q6" s="13">
        <v>15</v>
      </c>
      <c r="R6" s="13"/>
      <c r="S6" s="13">
        <v>105</v>
      </c>
      <c r="T6" s="13"/>
      <c r="U6" s="13" t="s">
        <v>126</v>
      </c>
      <c r="V6" s="13"/>
      <c r="W6" s="13"/>
      <c r="X6" s="13">
        <v>150</v>
      </c>
      <c r="Y6" s="13"/>
      <c r="Z6" s="13"/>
      <c r="AA6" s="13"/>
      <c r="AB6" s="13"/>
      <c r="AC6" s="13">
        <v>30</v>
      </c>
      <c r="AD6" s="13"/>
      <c r="AE6" s="13"/>
      <c r="AF6" s="13"/>
      <c r="AG6" s="13"/>
      <c r="AH6" s="13"/>
      <c r="AI6" s="25"/>
    </row>
    <row r="7" spans="1:35" ht="15" customHeight="1" x14ac:dyDescent="0.2">
      <c r="A7" s="2">
        <v>4</v>
      </c>
      <c r="B7" s="1" t="s">
        <v>35</v>
      </c>
      <c r="C7" s="1" t="s">
        <v>36</v>
      </c>
      <c r="D7" s="2" t="s">
        <v>6</v>
      </c>
      <c r="E7" s="3">
        <f t="shared" si="0"/>
        <v>330</v>
      </c>
      <c r="F7" s="20"/>
      <c r="G7" s="13"/>
      <c r="H7" s="13"/>
      <c r="I7" s="13"/>
      <c r="J7" s="13"/>
      <c r="K7" s="13"/>
      <c r="L7" s="13">
        <v>7.5</v>
      </c>
      <c r="M7" s="13"/>
      <c r="N7" s="13"/>
      <c r="O7" s="13"/>
      <c r="P7" s="13"/>
      <c r="Q7" s="13"/>
      <c r="R7" s="13"/>
      <c r="S7" s="13"/>
      <c r="T7" s="13">
        <v>45</v>
      </c>
      <c r="U7" s="13">
        <v>40</v>
      </c>
      <c r="V7" s="13">
        <v>105</v>
      </c>
      <c r="W7" s="13">
        <v>55</v>
      </c>
      <c r="X7" s="13">
        <v>32.5</v>
      </c>
      <c r="Y7" s="13"/>
      <c r="Z7" s="13"/>
      <c r="AA7" s="13"/>
      <c r="AB7" s="13"/>
      <c r="AC7" s="13"/>
      <c r="AD7" s="13"/>
      <c r="AE7" s="13"/>
      <c r="AF7" s="13">
        <v>45</v>
      </c>
      <c r="AG7" s="13"/>
      <c r="AH7" s="13"/>
      <c r="AI7" s="25"/>
    </row>
    <row r="8" spans="1:35" ht="15" customHeight="1" x14ac:dyDescent="0.2">
      <c r="A8" s="2">
        <v>5</v>
      </c>
      <c r="B8" s="1" t="s">
        <v>91</v>
      </c>
      <c r="C8" s="1" t="s">
        <v>92</v>
      </c>
      <c r="D8" s="2" t="s">
        <v>60</v>
      </c>
      <c r="E8" s="3">
        <f t="shared" si="0"/>
        <v>287</v>
      </c>
      <c r="F8" s="20"/>
      <c r="G8" s="13"/>
      <c r="H8" s="13"/>
      <c r="I8" s="13"/>
      <c r="J8" s="13"/>
      <c r="K8" s="13"/>
      <c r="L8" s="13"/>
      <c r="M8" s="13"/>
      <c r="N8" s="13"/>
      <c r="O8" s="13"/>
      <c r="P8" s="13">
        <v>140</v>
      </c>
      <c r="Q8" s="13"/>
      <c r="R8" s="13"/>
      <c r="S8" s="13"/>
      <c r="T8" s="13"/>
      <c r="U8" s="13"/>
      <c r="V8" s="13"/>
      <c r="W8" s="13"/>
      <c r="X8" s="13"/>
      <c r="Y8" s="13">
        <v>60</v>
      </c>
      <c r="Z8" s="13"/>
      <c r="AA8" s="13"/>
      <c r="AB8" s="13"/>
      <c r="AC8" s="13">
        <v>87</v>
      </c>
      <c r="AD8" s="13"/>
      <c r="AE8" s="13"/>
      <c r="AF8" s="13"/>
      <c r="AG8" s="13"/>
      <c r="AH8" s="13"/>
      <c r="AI8" s="25"/>
    </row>
    <row r="9" spans="1:35" ht="15" customHeight="1" x14ac:dyDescent="0.2">
      <c r="A9" s="2">
        <v>6</v>
      </c>
      <c r="B9" s="1" t="s">
        <v>85</v>
      </c>
      <c r="C9" s="1" t="s">
        <v>86</v>
      </c>
      <c r="D9" s="2" t="s">
        <v>10</v>
      </c>
      <c r="E9" s="3">
        <f t="shared" si="0"/>
        <v>225</v>
      </c>
      <c r="F9" s="20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>
        <v>155</v>
      </c>
      <c r="S9" s="13"/>
      <c r="T9" s="13"/>
      <c r="U9" s="13"/>
      <c r="V9" s="13"/>
      <c r="W9" s="13"/>
      <c r="X9" s="13"/>
      <c r="Y9" s="13"/>
      <c r="Z9" s="13"/>
      <c r="AA9" s="13">
        <v>70</v>
      </c>
      <c r="AB9" s="13"/>
      <c r="AC9" s="13"/>
      <c r="AD9" s="13"/>
      <c r="AE9" s="13"/>
      <c r="AF9" s="13"/>
      <c r="AG9" s="13"/>
      <c r="AH9" s="13"/>
      <c r="AI9" s="25"/>
    </row>
    <row r="10" spans="1:35" ht="15" customHeight="1" x14ac:dyDescent="0.2">
      <c r="A10" s="2">
        <v>7</v>
      </c>
      <c r="B10" s="1" t="s">
        <v>44</v>
      </c>
      <c r="C10" s="1" t="s">
        <v>45</v>
      </c>
      <c r="D10" s="2" t="s">
        <v>7</v>
      </c>
      <c r="E10" s="3">
        <f t="shared" si="0"/>
        <v>203</v>
      </c>
      <c r="F10" s="20"/>
      <c r="G10" s="13"/>
      <c r="H10" s="13"/>
      <c r="I10" s="13"/>
      <c r="J10" s="13"/>
      <c r="K10" s="13"/>
      <c r="L10" s="13"/>
      <c r="M10" s="13"/>
      <c r="N10" s="13"/>
      <c r="O10" s="13"/>
      <c r="P10" s="13">
        <v>15</v>
      </c>
      <c r="Q10" s="13">
        <v>40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>
        <v>73</v>
      </c>
      <c r="AD10" s="13"/>
      <c r="AE10" s="13"/>
      <c r="AF10" s="13"/>
      <c r="AG10" s="13"/>
      <c r="AH10" s="13">
        <v>75</v>
      </c>
      <c r="AI10" s="25"/>
    </row>
    <row r="11" spans="1:35" ht="15" customHeight="1" x14ac:dyDescent="0.2">
      <c r="A11" s="2">
        <v>8</v>
      </c>
      <c r="B11" s="1" t="s">
        <v>16</v>
      </c>
      <c r="C11" s="1" t="s">
        <v>27</v>
      </c>
      <c r="D11" s="2" t="s">
        <v>7</v>
      </c>
      <c r="E11" s="3">
        <f t="shared" si="0"/>
        <v>197</v>
      </c>
      <c r="F11" s="20"/>
      <c r="G11" s="13"/>
      <c r="H11" s="13"/>
      <c r="I11" s="13"/>
      <c r="J11" s="13"/>
      <c r="K11" s="13"/>
      <c r="L11" s="13"/>
      <c r="M11" s="13">
        <v>51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>
        <v>34</v>
      </c>
      <c r="AD11" s="13"/>
      <c r="AE11" s="13"/>
      <c r="AF11" s="13"/>
      <c r="AG11" s="13">
        <v>80</v>
      </c>
      <c r="AH11" s="13">
        <v>32</v>
      </c>
      <c r="AI11" s="25"/>
    </row>
    <row r="12" spans="1:35" ht="15" customHeight="1" x14ac:dyDescent="0.2">
      <c r="A12" s="2">
        <v>9</v>
      </c>
      <c r="B12" s="1" t="s">
        <v>83</v>
      </c>
      <c r="C12" s="1" t="s">
        <v>84</v>
      </c>
      <c r="D12" s="2" t="s">
        <v>10</v>
      </c>
      <c r="E12" s="3">
        <f t="shared" si="0"/>
        <v>160</v>
      </c>
      <c r="F12" s="20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>
        <v>60</v>
      </c>
      <c r="R12" s="13"/>
      <c r="S12" s="13"/>
      <c r="T12" s="13"/>
      <c r="U12" s="13"/>
      <c r="V12" s="13"/>
      <c r="W12" s="13"/>
      <c r="X12" s="13"/>
      <c r="Y12" s="13"/>
      <c r="Z12" s="13"/>
      <c r="AA12" s="13">
        <v>100</v>
      </c>
      <c r="AB12" s="13"/>
      <c r="AC12" s="13"/>
      <c r="AD12" s="13"/>
      <c r="AE12" s="13"/>
      <c r="AF12" s="13"/>
      <c r="AG12" s="13"/>
      <c r="AH12" s="13"/>
      <c r="AI12" s="25"/>
    </row>
    <row r="13" spans="1:35" ht="15" customHeight="1" x14ac:dyDescent="0.2">
      <c r="A13" s="2">
        <v>10</v>
      </c>
      <c r="B13" s="1" t="s">
        <v>58</v>
      </c>
      <c r="C13" s="1" t="s">
        <v>59</v>
      </c>
      <c r="D13" s="2" t="s">
        <v>60</v>
      </c>
      <c r="E13" s="3">
        <f t="shared" si="0"/>
        <v>153</v>
      </c>
      <c r="F13" s="20"/>
      <c r="G13" s="13"/>
      <c r="H13" s="13"/>
      <c r="I13" s="13">
        <v>16</v>
      </c>
      <c r="J13" s="13"/>
      <c r="K13" s="13"/>
      <c r="L13" s="13"/>
      <c r="M13" s="13">
        <v>36</v>
      </c>
      <c r="N13" s="13"/>
      <c r="O13" s="13"/>
      <c r="P13" s="13">
        <v>13</v>
      </c>
      <c r="Q13" s="13"/>
      <c r="R13" s="13"/>
      <c r="S13" s="13"/>
      <c r="T13" s="13"/>
      <c r="U13" s="13"/>
      <c r="V13" s="13"/>
      <c r="W13" s="13"/>
      <c r="X13" s="13"/>
      <c r="Y13" s="13">
        <v>41</v>
      </c>
      <c r="Z13" s="13"/>
      <c r="AA13" s="13"/>
      <c r="AB13" s="13"/>
      <c r="AC13" s="13"/>
      <c r="AD13" s="13"/>
      <c r="AE13" s="13">
        <v>47</v>
      </c>
      <c r="AF13" s="13"/>
      <c r="AG13" s="13"/>
      <c r="AH13" s="13"/>
      <c r="AI13" s="25"/>
    </row>
    <row r="14" spans="1:35" ht="15" customHeight="1" x14ac:dyDescent="0.2">
      <c r="A14" s="2">
        <v>11</v>
      </c>
      <c r="B14" s="1" t="s">
        <v>76</v>
      </c>
      <c r="C14" s="1" t="s">
        <v>77</v>
      </c>
      <c r="D14" s="2" t="s">
        <v>60</v>
      </c>
      <c r="E14" s="3">
        <f t="shared" si="0"/>
        <v>135</v>
      </c>
      <c r="F14" s="20"/>
      <c r="G14" s="13"/>
      <c r="H14" s="13"/>
      <c r="I14" s="13"/>
      <c r="J14" s="13"/>
      <c r="K14" s="13"/>
      <c r="L14" s="13"/>
      <c r="M14" s="13"/>
      <c r="N14" s="13"/>
      <c r="O14" s="13"/>
      <c r="P14" s="13">
        <v>52</v>
      </c>
      <c r="Q14" s="13">
        <v>15</v>
      </c>
      <c r="R14" s="13"/>
      <c r="S14" s="13"/>
      <c r="T14" s="13"/>
      <c r="U14" s="13"/>
      <c r="V14" s="13"/>
      <c r="W14" s="13"/>
      <c r="X14" s="13"/>
      <c r="Y14" s="13">
        <v>50</v>
      </c>
      <c r="Z14" s="13"/>
      <c r="AA14" s="13"/>
      <c r="AB14" s="13"/>
      <c r="AC14" s="13">
        <v>18</v>
      </c>
      <c r="AD14" s="13"/>
      <c r="AE14" s="13"/>
      <c r="AF14" s="13"/>
      <c r="AG14" s="13"/>
      <c r="AH14" s="13"/>
      <c r="AI14" s="25"/>
    </row>
    <row r="15" spans="1:35" ht="15" customHeight="1" x14ac:dyDescent="0.2">
      <c r="A15" s="2">
        <v>12</v>
      </c>
      <c r="B15" s="1" t="s">
        <v>75</v>
      </c>
      <c r="C15" s="1" t="s">
        <v>72</v>
      </c>
      <c r="D15" s="2" t="s">
        <v>7</v>
      </c>
      <c r="E15" s="3">
        <f t="shared" si="0"/>
        <v>133</v>
      </c>
      <c r="F15" s="20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>
        <v>40</v>
      </c>
      <c r="T15" s="13"/>
      <c r="U15" s="13"/>
      <c r="V15" s="13"/>
      <c r="W15" s="13"/>
      <c r="X15" s="13"/>
      <c r="Y15" s="13"/>
      <c r="Z15" s="13"/>
      <c r="AA15" s="13"/>
      <c r="AB15" s="13"/>
      <c r="AC15" s="13">
        <v>93</v>
      </c>
      <c r="AD15" s="13"/>
      <c r="AE15" s="13"/>
      <c r="AF15" s="13"/>
      <c r="AG15" s="13"/>
      <c r="AH15" s="13"/>
      <c r="AI15" s="25"/>
    </row>
    <row r="16" spans="1:35" ht="15" customHeight="1" x14ac:dyDescent="0.2">
      <c r="A16" s="2">
        <v>13</v>
      </c>
      <c r="B16" s="1" t="s">
        <v>89</v>
      </c>
      <c r="C16" s="1" t="s">
        <v>90</v>
      </c>
      <c r="D16" s="2" t="s">
        <v>10</v>
      </c>
      <c r="E16" s="3">
        <f t="shared" si="0"/>
        <v>95</v>
      </c>
      <c r="F16" s="20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>
        <v>95</v>
      </c>
      <c r="AB16" s="13"/>
      <c r="AC16" s="13"/>
      <c r="AD16" s="13"/>
      <c r="AE16" s="13"/>
      <c r="AF16" s="13"/>
      <c r="AG16" s="13"/>
      <c r="AH16" s="13"/>
      <c r="AI16" s="25"/>
    </row>
    <row r="17" spans="1:35" ht="15" customHeight="1" x14ac:dyDescent="0.2">
      <c r="A17" s="2">
        <v>14</v>
      </c>
      <c r="B17" s="1" t="s">
        <v>30</v>
      </c>
      <c r="C17" s="1" t="s">
        <v>31</v>
      </c>
      <c r="D17" s="2" t="s">
        <v>9</v>
      </c>
      <c r="E17" s="3">
        <f t="shared" si="0"/>
        <v>93</v>
      </c>
      <c r="F17" s="20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>
        <v>38</v>
      </c>
      <c r="Z17" s="13"/>
      <c r="AA17" s="13"/>
      <c r="AB17" s="13"/>
      <c r="AC17" s="13"/>
      <c r="AD17" s="13"/>
      <c r="AE17" s="13"/>
      <c r="AF17" s="13"/>
      <c r="AG17" s="13">
        <v>55</v>
      </c>
      <c r="AH17" s="13"/>
      <c r="AI17" s="25"/>
    </row>
    <row r="18" spans="1:35" ht="15" customHeight="1" x14ac:dyDescent="0.2">
      <c r="A18" s="2">
        <v>15</v>
      </c>
      <c r="B18" s="1" t="s">
        <v>168</v>
      </c>
      <c r="C18" s="1" t="s">
        <v>169</v>
      </c>
      <c r="D18" s="2" t="s">
        <v>60</v>
      </c>
      <c r="E18" s="3">
        <f t="shared" si="0"/>
        <v>69</v>
      </c>
      <c r="F18" s="20"/>
      <c r="G18" s="13"/>
      <c r="H18" s="13"/>
      <c r="I18" s="13">
        <v>16</v>
      </c>
      <c r="J18" s="13"/>
      <c r="K18" s="13"/>
      <c r="L18" s="13"/>
      <c r="M18" s="13">
        <v>53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25"/>
    </row>
    <row r="19" spans="1:35" ht="15" customHeight="1" x14ac:dyDescent="0.2">
      <c r="A19" s="2">
        <v>16</v>
      </c>
      <c r="B19" s="1" t="s">
        <v>165</v>
      </c>
      <c r="C19" s="1" t="s">
        <v>164</v>
      </c>
      <c r="D19" s="2" t="s">
        <v>112</v>
      </c>
      <c r="E19" s="3">
        <f t="shared" si="0"/>
        <v>55</v>
      </c>
      <c r="F19" s="20"/>
      <c r="G19" s="13"/>
      <c r="H19" s="13"/>
      <c r="I19" s="13"/>
      <c r="J19" s="13"/>
      <c r="K19" s="13"/>
      <c r="L19" s="13"/>
      <c r="M19" s="13"/>
      <c r="N19" s="13">
        <v>55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25"/>
    </row>
    <row r="20" spans="1:35" ht="15" customHeight="1" x14ac:dyDescent="0.2">
      <c r="A20" s="2">
        <v>16</v>
      </c>
      <c r="B20" s="1" t="s">
        <v>177</v>
      </c>
      <c r="C20" s="1" t="s">
        <v>178</v>
      </c>
      <c r="D20" s="2" t="s">
        <v>64</v>
      </c>
      <c r="E20" s="3">
        <f t="shared" si="0"/>
        <v>55</v>
      </c>
      <c r="F20" s="20"/>
      <c r="G20" s="13"/>
      <c r="H20" s="13"/>
      <c r="I20" s="13"/>
      <c r="J20" s="13"/>
      <c r="K20" s="13">
        <v>55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25"/>
    </row>
    <row r="21" spans="1:35" ht="15" customHeight="1" x14ac:dyDescent="0.2">
      <c r="A21" s="2">
        <v>17</v>
      </c>
      <c r="B21" s="1" t="s">
        <v>28</v>
      </c>
      <c r="C21" s="1" t="s">
        <v>29</v>
      </c>
      <c r="D21" s="2" t="s">
        <v>9</v>
      </c>
      <c r="E21" s="3">
        <f t="shared" si="0"/>
        <v>53</v>
      </c>
      <c r="F21" s="20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>
        <v>53</v>
      </c>
      <c r="AH21" s="13"/>
      <c r="AI21" s="25"/>
    </row>
    <row r="22" spans="1:35" ht="15" customHeight="1" x14ac:dyDescent="0.2">
      <c r="A22" s="2">
        <v>18</v>
      </c>
      <c r="B22" s="1" t="s">
        <v>87</v>
      </c>
      <c r="C22" s="1" t="s">
        <v>88</v>
      </c>
      <c r="D22" s="2" t="s">
        <v>10</v>
      </c>
      <c r="E22" s="3">
        <f t="shared" si="0"/>
        <v>51</v>
      </c>
      <c r="F22" s="20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>
        <v>51</v>
      </c>
      <c r="AB22" s="13"/>
      <c r="AC22" s="13"/>
      <c r="AD22" s="13"/>
      <c r="AE22" s="13"/>
      <c r="AF22" s="13"/>
      <c r="AG22" s="13"/>
      <c r="AH22" s="13"/>
      <c r="AI22" s="25"/>
    </row>
    <row r="23" spans="1:35" ht="15" customHeight="1" x14ac:dyDescent="0.2">
      <c r="A23" s="2">
        <v>19</v>
      </c>
      <c r="B23" s="1" t="s">
        <v>32</v>
      </c>
      <c r="C23" s="1" t="s">
        <v>33</v>
      </c>
      <c r="D23" s="2" t="s">
        <v>9</v>
      </c>
      <c r="E23" s="3">
        <f t="shared" si="0"/>
        <v>41</v>
      </c>
      <c r="F23" s="20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>
        <v>4</v>
      </c>
      <c r="Z23" s="13"/>
      <c r="AA23" s="13"/>
      <c r="AB23" s="13"/>
      <c r="AC23" s="13"/>
      <c r="AD23" s="13"/>
      <c r="AE23" s="13"/>
      <c r="AF23" s="13"/>
      <c r="AG23" s="13">
        <v>37</v>
      </c>
      <c r="AH23" s="13"/>
      <c r="AI23" s="25"/>
    </row>
    <row r="24" spans="1:35" ht="15" customHeight="1" x14ac:dyDescent="0.2">
      <c r="A24" s="2">
        <v>20</v>
      </c>
      <c r="B24" s="1" t="s">
        <v>182</v>
      </c>
      <c r="C24" s="1" t="s">
        <v>183</v>
      </c>
      <c r="D24" s="2" t="s">
        <v>8</v>
      </c>
      <c r="E24" s="3">
        <f t="shared" si="0"/>
        <v>34.5</v>
      </c>
      <c r="F24" s="20"/>
      <c r="G24" s="13">
        <v>9.5</v>
      </c>
      <c r="H24" s="13">
        <v>9</v>
      </c>
      <c r="I24" s="13"/>
      <c r="J24" s="13">
        <v>16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25"/>
    </row>
    <row r="25" spans="1:35" ht="15" customHeight="1" x14ac:dyDescent="0.2">
      <c r="A25" s="2">
        <v>21</v>
      </c>
      <c r="B25" s="1" t="s">
        <v>67</v>
      </c>
      <c r="C25" s="1" t="s">
        <v>68</v>
      </c>
      <c r="D25" s="2" t="s">
        <v>69</v>
      </c>
      <c r="E25" s="3">
        <f t="shared" si="0"/>
        <v>32.5</v>
      </c>
      <c r="F25" s="20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>
        <v>32.5</v>
      </c>
      <c r="AC25" s="13"/>
      <c r="AD25" s="13"/>
      <c r="AE25" s="13"/>
      <c r="AF25" s="13"/>
      <c r="AG25" s="13"/>
      <c r="AH25" s="13"/>
      <c r="AI25" s="25"/>
    </row>
    <row r="26" spans="1:35" ht="15" customHeight="1" x14ac:dyDescent="0.2">
      <c r="A26" s="2">
        <v>22</v>
      </c>
      <c r="B26" s="1" t="s">
        <v>95</v>
      </c>
      <c r="C26" s="1" t="s">
        <v>96</v>
      </c>
      <c r="D26" s="2" t="s">
        <v>9</v>
      </c>
      <c r="E26" s="3">
        <f t="shared" si="0"/>
        <v>26</v>
      </c>
      <c r="F26" s="20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>
        <v>26</v>
      </c>
      <c r="Z26" s="13"/>
      <c r="AA26" s="13"/>
      <c r="AB26" s="13"/>
      <c r="AC26" s="13"/>
      <c r="AD26" s="13"/>
      <c r="AE26" s="13"/>
      <c r="AF26" s="13"/>
      <c r="AG26" s="13"/>
      <c r="AH26" s="13"/>
      <c r="AI26" s="25"/>
    </row>
    <row r="27" spans="1:35" ht="15" customHeight="1" x14ac:dyDescent="0.2">
      <c r="A27" s="2">
        <v>22</v>
      </c>
      <c r="B27" s="1" t="s">
        <v>104</v>
      </c>
      <c r="C27" s="1" t="s">
        <v>105</v>
      </c>
      <c r="D27" s="2" t="s">
        <v>7</v>
      </c>
      <c r="E27" s="3">
        <f t="shared" si="0"/>
        <v>26</v>
      </c>
      <c r="F27" s="20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>
        <v>26</v>
      </c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25"/>
    </row>
    <row r="28" spans="1:35" ht="15" customHeight="1" x14ac:dyDescent="0.2">
      <c r="A28" s="2">
        <v>23</v>
      </c>
      <c r="B28" s="1" t="s">
        <v>150</v>
      </c>
      <c r="C28" s="1" t="s">
        <v>138</v>
      </c>
      <c r="D28" s="2" t="s">
        <v>60</v>
      </c>
      <c r="E28" s="3">
        <f t="shared" si="0"/>
        <v>14</v>
      </c>
      <c r="F28" s="20"/>
      <c r="G28" s="13"/>
      <c r="H28" s="13"/>
      <c r="I28" s="13"/>
      <c r="J28" s="13"/>
      <c r="K28" s="13"/>
      <c r="L28" s="13"/>
      <c r="M28" s="13"/>
      <c r="N28" s="13"/>
      <c r="O28" s="13"/>
      <c r="P28" s="13">
        <v>14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25"/>
    </row>
    <row r="29" spans="1:35" ht="5.0999999999999996" customHeight="1" x14ac:dyDescent="0.2">
      <c r="A29" s="32"/>
      <c r="B29" s="21"/>
      <c r="C29" s="33"/>
      <c r="D29" s="34"/>
      <c r="E29" s="31"/>
      <c r="F29" s="21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26"/>
    </row>
  </sheetData>
  <sheetProtection password="E3EB" sheet="1" objects="1" scenarios="1"/>
  <sortState ref="A4:AH28">
    <sortCondition descending="1" ref="E4:E28"/>
  </sortState>
  <mergeCells count="30">
    <mergeCell ref="H1:H2"/>
    <mergeCell ref="J1:J2"/>
    <mergeCell ref="AH1:AH2"/>
    <mergeCell ref="W1:W2"/>
    <mergeCell ref="V1:V2"/>
    <mergeCell ref="U1:U2"/>
    <mergeCell ref="Q1:Q2"/>
    <mergeCell ref="K1:K2"/>
    <mergeCell ref="M1:M2"/>
    <mergeCell ref="L1:L2"/>
    <mergeCell ref="P1:P2"/>
    <mergeCell ref="T1:T2"/>
    <mergeCell ref="N1:N2"/>
    <mergeCell ref="O1:O2"/>
    <mergeCell ref="A1:E1"/>
    <mergeCell ref="AF1:AF2"/>
    <mergeCell ref="AG1:AG2"/>
    <mergeCell ref="A2:B2"/>
    <mergeCell ref="AE1:AE2"/>
    <mergeCell ref="AC1:AC2"/>
    <mergeCell ref="X1:X2"/>
    <mergeCell ref="AD1:AD2"/>
    <mergeCell ref="Z1:Z2"/>
    <mergeCell ref="Y1:Y2"/>
    <mergeCell ref="S1:S2"/>
    <mergeCell ref="R1:R2"/>
    <mergeCell ref="AA1:AA2"/>
    <mergeCell ref="AB1:AB2"/>
    <mergeCell ref="G1:G2"/>
    <mergeCell ref="I1:I2"/>
  </mergeCells>
  <phoneticPr fontId="0" type="noConversion"/>
  <conditionalFormatting sqref="B18:C18 B4:C16 C17 B20:C20 C19 B23:C28 C21:C22">
    <cfRule type="duplicateValues" dxfId="6" priority="22" stopIfTrue="1"/>
  </conditionalFormatting>
  <conditionalFormatting sqref="B4:C28">
    <cfRule type="duplicateValues" dxfId="5" priority="29" stopIfTrue="1"/>
  </conditionalFormatting>
  <pageMargins left="0.47" right="0.13" top="0.27" bottom="0.28000000000000003" header="0.14000000000000001" footer="0.17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2.75" x14ac:dyDescent="0.2"/>
  <cols>
    <col min="1" max="1" width="10.140625" bestFit="1" customWidth="1"/>
  </cols>
  <sheetData>
    <row r="1" spans="1:1" x14ac:dyDescent="0.2">
      <c r="A1" s="38">
        <v>43088</v>
      </c>
    </row>
  </sheetData>
  <sheetProtection password="E3EB"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MEL</vt:lpstr>
      <vt:lpstr>FEL</vt:lpstr>
      <vt:lpstr>MJR</vt:lpstr>
      <vt:lpstr>Data Atualização</vt:lpstr>
    </vt:vector>
  </TitlesOfParts>
  <Company>C.B.C.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Hudson</dc:creator>
  <cp:lastModifiedBy>Patricia Cbc</cp:lastModifiedBy>
  <cp:lastPrinted>2012-02-01T17:31:29Z</cp:lastPrinted>
  <dcterms:created xsi:type="dcterms:W3CDTF">2004-03-27T01:47:07Z</dcterms:created>
  <dcterms:modified xsi:type="dcterms:W3CDTF">2017-12-19T18:53:09Z</dcterms:modified>
</cp:coreProperties>
</file>